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9990" activeTab="2"/>
  </bookViews>
  <sheets>
    <sheet name="FIN.PLAN 2016." sheetId="1" r:id="rId1"/>
    <sheet name="FIN.PLAN 2017." sheetId="3" r:id="rId2"/>
    <sheet name="FIN.PLAN 2018." sheetId="2" r:id="rId3"/>
  </sheets>
  <calcPr calcId="144525"/>
</workbook>
</file>

<file path=xl/calcChain.xml><?xml version="1.0" encoding="utf-8"?>
<calcChain xmlns="http://schemas.openxmlformats.org/spreadsheetml/2006/main">
  <c r="M67" i="2" l="1"/>
  <c r="M65" i="2" s="1"/>
  <c r="K65" i="2"/>
  <c r="I65" i="2"/>
  <c r="G65" i="2"/>
  <c r="M56" i="2"/>
  <c r="M55" i="2"/>
  <c r="M54" i="2"/>
  <c r="K52" i="2"/>
  <c r="I52" i="2"/>
  <c r="G52" i="2"/>
  <c r="M29" i="2"/>
  <c r="M28" i="2"/>
  <c r="M27" i="2"/>
  <c r="M26" i="2"/>
  <c r="M25" i="2"/>
  <c r="M24" i="2"/>
  <c r="K22" i="2"/>
  <c r="I22" i="2"/>
  <c r="G22" i="2"/>
  <c r="M52" i="2" l="1"/>
  <c r="M22" i="2"/>
  <c r="M67" i="3"/>
  <c r="M65" i="3" s="1"/>
  <c r="K65" i="3"/>
  <c r="I65" i="3"/>
  <c r="G65" i="3"/>
  <c r="M56" i="3"/>
  <c r="M55" i="3"/>
  <c r="M54" i="3"/>
  <c r="K52" i="3"/>
  <c r="I52" i="3"/>
  <c r="G52" i="3"/>
  <c r="M29" i="3"/>
  <c r="M28" i="3"/>
  <c r="M27" i="3"/>
  <c r="M26" i="3"/>
  <c r="M25" i="3"/>
  <c r="M24" i="3"/>
  <c r="K22" i="3"/>
  <c r="I22" i="3"/>
  <c r="G22" i="3"/>
  <c r="M22" i="3" l="1"/>
  <c r="M52" i="3"/>
  <c r="G20" i="1"/>
  <c r="H20" i="1"/>
  <c r="Q20" i="1" s="1"/>
  <c r="I20" i="1"/>
  <c r="J20" i="1"/>
  <c r="K20" i="1"/>
  <c r="L20" i="1"/>
  <c r="M20" i="1"/>
  <c r="N20" i="1"/>
  <c r="O20" i="1"/>
  <c r="R20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G64" i="1"/>
  <c r="H64" i="1"/>
  <c r="I64" i="1"/>
  <c r="R64" i="1" s="1"/>
  <c r="J64" i="1"/>
  <c r="K64" i="1"/>
  <c r="L64" i="1"/>
  <c r="M64" i="1"/>
  <c r="N64" i="1"/>
  <c r="O64" i="1"/>
  <c r="Q64" i="1"/>
  <c r="P67" i="1"/>
  <c r="Q67" i="1"/>
  <c r="R67" i="1"/>
  <c r="P68" i="1"/>
  <c r="Q68" i="1"/>
  <c r="R68" i="1"/>
  <c r="P69" i="1"/>
  <c r="Q69" i="1"/>
  <c r="R69" i="1"/>
  <c r="P70" i="1"/>
  <c r="Q70" i="1"/>
  <c r="R70" i="1"/>
  <c r="P71" i="1"/>
  <c r="Q71" i="1"/>
  <c r="R71" i="1"/>
  <c r="P73" i="1"/>
  <c r="Q73" i="1"/>
  <c r="R73" i="1"/>
  <c r="P74" i="1"/>
  <c r="Q74" i="1"/>
  <c r="R74" i="1"/>
  <c r="P75" i="1"/>
  <c r="Q75" i="1"/>
  <c r="R75" i="1"/>
  <c r="G83" i="1"/>
  <c r="P83" i="1" s="1"/>
  <c r="H83" i="1"/>
  <c r="Q83" i="1" s="1"/>
  <c r="I83" i="1"/>
  <c r="R83" i="1" s="1"/>
  <c r="J83" i="1"/>
  <c r="K83" i="1"/>
  <c r="L83" i="1"/>
  <c r="M83" i="1"/>
  <c r="N83" i="1"/>
  <c r="O83" i="1"/>
  <c r="P87" i="1"/>
  <c r="Q87" i="1"/>
  <c r="R87" i="1"/>
  <c r="P88" i="1"/>
  <c r="Q88" i="1"/>
  <c r="R88" i="1"/>
  <c r="R89" i="1"/>
  <c r="R90" i="1"/>
  <c r="P64" i="1" l="1"/>
  <c r="P20" i="1"/>
</calcChain>
</file>

<file path=xl/sharedStrings.xml><?xml version="1.0" encoding="utf-8"?>
<sst xmlns="http://schemas.openxmlformats.org/spreadsheetml/2006/main" count="121" uniqueCount="49">
  <si>
    <t>VUKIĆ IVAN, MR.SC.</t>
  </si>
  <si>
    <t>ANIĆ LOREDANA</t>
  </si>
  <si>
    <t>RAVNATELJ:</t>
  </si>
  <si>
    <t>RAČUNOVOĐA:</t>
  </si>
  <si>
    <t>KNJIGE, UMJET. DJELA I OSTALE IZLOŽB. VRIJEDNOSTI</t>
  </si>
  <si>
    <t>POSTROJENJA I OPREMA</t>
  </si>
  <si>
    <t>UKUPNO</t>
  </si>
  <si>
    <t>RASHODI ZA NABAVU NEFINACIJSKE IMOVINE</t>
  </si>
  <si>
    <t>OSTALI FINANCIJSKI RASHODI</t>
  </si>
  <si>
    <t>OSTALI NESPOMENUTI RASHODI POSLOVANJA</t>
  </si>
  <si>
    <t>RASHODI ZA USLUGE</t>
  </si>
  <si>
    <t>RASHODI ZA MATERIJAL I ENERGIJU</t>
  </si>
  <si>
    <t>NAKNADE TROŠKOVA ZAPOSLENIMA</t>
  </si>
  <si>
    <t>DOPRINOSI NA PLAĆE</t>
  </si>
  <si>
    <t>OSTALI RASHODI ZA ZAPOSLENE</t>
  </si>
  <si>
    <t>PLAĆE</t>
  </si>
  <si>
    <t>II IZMJENE</t>
  </si>
  <si>
    <t>IZMJENE</t>
  </si>
  <si>
    <t>PLAN</t>
  </si>
  <si>
    <t>MINISTARSTVO</t>
  </si>
  <si>
    <t>VLASTITI</t>
  </si>
  <si>
    <t>GRAD</t>
  </si>
  <si>
    <t>PLANIRANI RASHODI POSLOVANJA</t>
  </si>
  <si>
    <t>DJELATNOSTI KORISNIKA PRORAČUNA</t>
  </si>
  <si>
    <t>PRIHODI IZ PRORAČUNA ZA FINANCIRANJE REDOVNE</t>
  </si>
  <si>
    <t>DONACIJE</t>
  </si>
  <si>
    <t>OSTALI PRIHODI</t>
  </si>
  <si>
    <t>PRIHODI OD OBAVLJANJA VLASTITE DJELATNOSTI</t>
  </si>
  <si>
    <t>PRIHODI PO POSEBNIM PROPISIMA</t>
  </si>
  <si>
    <t>PRIHODI OD FINANCIJSKE IMOVINE</t>
  </si>
  <si>
    <t>PLANIRANI PRIHODI</t>
  </si>
  <si>
    <t>ANTE MODRUŠANA 33</t>
  </si>
  <si>
    <t>OŠ" SRDOČI" RIJEKA</t>
  </si>
  <si>
    <t>RIJEKA, 24.12.2015.</t>
  </si>
  <si>
    <t>FINANCIJSKI PLAN ZA 2016. GODINU</t>
  </si>
  <si>
    <t>PRIHODI OD IMOVINE</t>
  </si>
  <si>
    <t>PRIHODI OD ADMINISTR. PRISTOJBI I PO POSEBNIM PROPISIMA</t>
  </si>
  <si>
    <t>PRIHODI OD PRODAJE PROIZV. I USLUGA I DONACIJA</t>
  </si>
  <si>
    <t>PRIHODI ZA FINANCIRANJE RASHODA POSLOVANJA</t>
  </si>
  <si>
    <t>RASHODI ZA ZAPOSLENE</t>
  </si>
  <si>
    <t>MATERIJALNI RASHODI</t>
  </si>
  <si>
    <t>FINANCIJSKI RASHODI</t>
  </si>
  <si>
    <t>RASHODI ZA NABAVU PROIZVEDENE DUGOTRAJNE IMOVINE</t>
  </si>
  <si>
    <t>VUKIĆ IVAN, PROF.</t>
  </si>
  <si>
    <t>PROJEKCIJA FINANCIJSKOG PLANA ZA 2017. GODINU</t>
  </si>
  <si>
    <t>PROJEKCIJA FINANCIJSKOG PLANA ZA 2018. GODINU</t>
  </si>
  <si>
    <t>POMOĆI DRŽAVNI PRORAČUN</t>
  </si>
  <si>
    <t>NAKNADA TROŠKOVA OSOBAMA IZVAN RADNOG ODN.</t>
  </si>
  <si>
    <t>POMOĆI OD NENADL.PRORAČUNA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</si>
</sst>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164" fontId="0" fillId="0" borderId="1" xfId="0" applyNumberFormat="1" applyBorder="1"/>
    <xf numFmtId="0" fontId="0" fillId="0" borderId="2" xfId="0" applyBorder="1"/>
    <xf numFmtId="164" fontId="0" fillId="0" borderId="3" xfId="1" applyNumberFormat="1" applyFont="1" applyBorder="1"/>
    <xf numFmtId="0" fontId="0" fillId="0" borderId="3" xfId="0" applyBorder="1"/>
    <xf numFmtId="164" fontId="0" fillId="0" borderId="7" xfId="0" applyNumberFormat="1" applyBorder="1"/>
    <xf numFmtId="0" fontId="0" fillId="0" borderId="8" xfId="0" applyBorder="1"/>
    <xf numFmtId="164" fontId="0" fillId="0" borderId="8" xfId="1" applyNumberFormat="1" applyFont="1" applyBorder="1"/>
    <xf numFmtId="0" fontId="0" fillId="0" borderId="9" xfId="0" applyBorder="1"/>
    <xf numFmtId="164" fontId="0" fillId="0" borderId="8" xfId="0" applyNumberFormat="1" applyBorder="1"/>
    <xf numFmtId="164" fontId="0" fillId="0" borderId="9" xfId="1" applyNumberFormat="1" applyFont="1" applyBorder="1"/>
    <xf numFmtId="164" fontId="0" fillId="0" borderId="9" xfId="1" applyNumberFormat="1" applyFont="1" applyBorder="1" applyAlignment="1">
      <alignment horizontal="center"/>
    </xf>
    <xf numFmtId="0" fontId="0" fillId="0" borderId="7" xfId="0" applyBorder="1"/>
    <xf numFmtId="0" fontId="3" fillId="0" borderId="0" xfId="0" applyFont="1"/>
    <xf numFmtId="0" fontId="0" fillId="0" borderId="1" xfId="0" applyBorder="1"/>
    <xf numFmtId="164" fontId="0" fillId="0" borderId="3" xfId="0" applyNumberFormat="1" applyBorder="1"/>
    <xf numFmtId="164" fontId="0" fillId="0" borderId="9" xfId="1" applyNumberFormat="1" applyFont="1" applyBorder="1" applyAlignment="1"/>
    <xf numFmtId="0" fontId="0" fillId="0" borderId="31" xfId="0" applyBorder="1"/>
    <xf numFmtId="0" fontId="0" fillId="0" borderId="32" xfId="0" applyBorder="1"/>
    <xf numFmtId="0" fontId="0" fillId="0" borderId="35" xfId="0" applyBorder="1"/>
    <xf numFmtId="0" fontId="0" fillId="0" borderId="36" xfId="0" applyBorder="1"/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1" xfId="0" applyNumberFormat="1" applyFont="1" applyBorder="1"/>
    <xf numFmtId="164" fontId="0" fillId="0" borderId="2" xfId="0" applyNumberFormat="1" applyBorder="1"/>
    <xf numFmtId="164" fontId="0" fillId="0" borderId="3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right"/>
    </xf>
    <xf numFmtId="164" fontId="3" fillId="0" borderId="7" xfId="0" applyNumberFormat="1" applyFont="1" applyBorder="1"/>
    <xf numFmtId="164" fontId="0" fillId="0" borderId="8" xfId="1" applyNumberFormat="1" applyFont="1" applyBorder="1" applyAlignment="1">
      <alignment horizontal="center"/>
    </xf>
    <xf numFmtId="164" fontId="0" fillId="0" borderId="45" xfId="1" applyNumberFormat="1" applyFont="1" applyBorder="1"/>
    <xf numFmtId="164" fontId="0" fillId="0" borderId="46" xfId="1" applyNumberFormat="1" applyFont="1" applyBorder="1"/>
    <xf numFmtId="164" fontId="0" fillId="0" borderId="46" xfId="1" applyNumberFormat="1" applyFont="1" applyBorder="1" applyAlignment="1">
      <alignment horizontal="center"/>
    </xf>
    <xf numFmtId="164" fontId="0" fillId="0" borderId="46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3" fillId="0" borderId="8" xfId="0" applyNumberFormat="1" applyFont="1" applyBorder="1"/>
    <xf numFmtId="164" fontId="3" fillId="0" borderId="9" xfId="1" applyNumberFormat="1" applyFont="1" applyBorder="1"/>
    <xf numFmtId="0" fontId="0" fillId="0" borderId="50" xfId="0" applyBorder="1"/>
    <xf numFmtId="0" fontId="0" fillId="0" borderId="51" xfId="0" applyBorder="1"/>
    <xf numFmtId="0" fontId="0" fillId="0" borderId="3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0" xfId="0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3" fillId="0" borderId="7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3" fillId="0" borderId="2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left"/>
    </xf>
    <xf numFmtId="164" fontId="0" fillId="0" borderId="15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27" xfId="1" applyNumberFormat="1" applyFont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4" fontId="3" fillId="0" borderId="25" xfId="1" applyNumberFormat="1" applyFont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13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0" borderId="5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opLeftCell="A10" workbookViewId="0">
      <selection activeCell="J24" sqref="J24"/>
    </sheetView>
  </sheetViews>
  <sheetFormatPr defaultRowHeight="12.75" x14ac:dyDescent="0.2"/>
  <cols>
    <col min="6" max="6" width="3.28515625" customWidth="1"/>
    <col min="7" max="7" width="13.28515625" customWidth="1"/>
    <col min="8" max="8" width="13.85546875" customWidth="1"/>
    <col min="9" max="9" width="13" customWidth="1"/>
    <col min="10" max="10" width="13.140625" customWidth="1"/>
    <col min="11" max="11" width="12.42578125" customWidth="1"/>
    <col min="12" max="12" width="12" customWidth="1"/>
    <col min="13" max="13" width="13.42578125" customWidth="1"/>
    <col min="14" max="14" width="12.85546875" customWidth="1"/>
    <col min="15" max="15" width="14" customWidth="1"/>
    <col min="16" max="16" width="14" bestFit="1" customWidth="1"/>
    <col min="17" max="17" width="14.140625" customWidth="1"/>
    <col min="18" max="18" width="13.42578125" customWidth="1"/>
  </cols>
  <sheetData>
    <row r="1" spans="1:18" x14ac:dyDescent="0.2">
      <c r="A1" t="s">
        <v>32</v>
      </c>
    </row>
    <row r="3" spans="1:18" x14ac:dyDescent="0.2">
      <c r="A3" t="s">
        <v>31</v>
      </c>
    </row>
    <row r="5" spans="1:18" x14ac:dyDescent="0.2">
      <c r="A5" t="s">
        <v>33</v>
      </c>
    </row>
    <row r="11" spans="1:18" x14ac:dyDescent="0.2">
      <c r="F11" s="127" t="s">
        <v>34</v>
      </c>
      <c r="G11" s="127"/>
      <c r="H11" s="127"/>
      <c r="I11" s="127"/>
      <c r="J11" s="127"/>
      <c r="K11" s="127"/>
      <c r="L11" s="127"/>
      <c r="M11" s="127"/>
    </row>
    <row r="14" spans="1:18" x14ac:dyDescent="0.2">
      <c r="B14" s="13" t="s">
        <v>30</v>
      </c>
      <c r="C14" s="13"/>
    </row>
    <row r="15" spans="1:18" ht="13.5" thickBot="1" x14ac:dyDescent="0.25"/>
    <row r="16" spans="1:18" x14ac:dyDescent="0.2">
      <c r="B16" s="75"/>
      <c r="C16" s="76"/>
      <c r="D16" s="76"/>
      <c r="E16" s="76"/>
      <c r="F16" s="77"/>
      <c r="G16" s="60" t="s">
        <v>21</v>
      </c>
      <c r="H16" s="61"/>
      <c r="I16" s="81"/>
      <c r="J16" s="60" t="s">
        <v>20</v>
      </c>
      <c r="K16" s="61"/>
      <c r="L16" s="81"/>
      <c r="M16" s="60" t="s">
        <v>19</v>
      </c>
      <c r="N16" s="61"/>
      <c r="O16" s="81"/>
      <c r="P16" s="60" t="s">
        <v>6</v>
      </c>
      <c r="Q16" s="61"/>
      <c r="R16" s="62"/>
    </row>
    <row r="17" spans="2:18" ht="13.5" thickBot="1" x14ac:dyDescent="0.25">
      <c r="B17" s="78"/>
      <c r="C17" s="79"/>
      <c r="D17" s="79"/>
      <c r="E17" s="79"/>
      <c r="F17" s="80"/>
      <c r="G17" s="82"/>
      <c r="H17" s="83"/>
      <c r="I17" s="84"/>
      <c r="J17" s="82"/>
      <c r="K17" s="83"/>
      <c r="L17" s="84"/>
      <c r="M17" s="63"/>
      <c r="N17" s="64"/>
      <c r="O17" s="85"/>
      <c r="P17" s="63"/>
      <c r="Q17" s="64"/>
      <c r="R17" s="65"/>
    </row>
    <row r="18" spans="2:18" ht="13.5" thickBot="1" x14ac:dyDescent="0.25">
      <c r="B18" s="66"/>
      <c r="C18" s="67"/>
      <c r="D18" s="67"/>
      <c r="E18" s="67"/>
      <c r="F18" s="68"/>
      <c r="G18" s="25" t="s">
        <v>18</v>
      </c>
      <c r="H18" s="24" t="s">
        <v>17</v>
      </c>
      <c r="I18" s="24" t="s">
        <v>16</v>
      </c>
      <c r="J18" s="25" t="s">
        <v>18</v>
      </c>
      <c r="K18" s="24" t="s">
        <v>17</v>
      </c>
      <c r="L18" s="24" t="s">
        <v>16</v>
      </c>
      <c r="M18" s="23" t="s">
        <v>18</v>
      </c>
      <c r="N18" s="22" t="s">
        <v>17</v>
      </c>
      <c r="O18" s="22" t="s">
        <v>16</v>
      </c>
      <c r="P18" s="23" t="s">
        <v>18</v>
      </c>
      <c r="Q18" s="22" t="s">
        <v>17</v>
      </c>
      <c r="R18" s="41" t="s">
        <v>16</v>
      </c>
    </row>
    <row r="19" spans="2:18" x14ac:dyDescent="0.2">
      <c r="B19" s="69"/>
      <c r="C19" s="70"/>
      <c r="D19" s="70"/>
      <c r="E19" s="70"/>
      <c r="F19" s="71"/>
      <c r="G19" s="40"/>
      <c r="H19" s="40"/>
      <c r="I19" s="40"/>
      <c r="J19" s="40"/>
      <c r="K19" s="40"/>
      <c r="L19" s="40"/>
      <c r="M19" s="39"/>
      <c r="N19" s="39"/>
      <c r="O19" s="18"/>
      <c r="P19" s="18"/>
      <c r="Q19" s="18"/>
      <c r="R19" s="17"/>
    </row>
    <row r="20" spans="2:18" x14ac:dyDescent="0.2">
      <c r="B20" s="72" t="s">
        <v>6</v>
      </c>
      <c r="C20" s="73"/>
      <c r="D20" s="73"/>
      <c r="E20" s="73"/>
      <c r="F20" s="74"/>
      <c r="G20" s="38">
        <f t="shared" ref="G20:O20" si="0">SUM(G22:G29)</f>
        <v>1178357</v>
      </c>
      <c r="H20" s="38">
        <f t="shared" si="0"/>
        <v>0</v>
      </c>
      <c r="I20" s="38">
        <f t="shared" si="0"/>
        <v>0</v>
      </c>
      <c r="J20" s="38">
        <f t="shared" si="0"/>
        <v>993500</v>
      </c>
      <c r="K20" s="38">
        <f t="shared" si="0"/>
        <v>0</v>
      </c>
      <c r="L20" s="38">
        <f t="shared" si="0"/>
        <v>0</v>
      </c>
      <c r="M20" s="38">
        <f t="shared" si="0"/>
        <v>6780000</v>
      </c>
      <c r="N20" s="38">
        <f t="shared" si="0"/>
        <v>0</v>
      </c>
      <c r="O20" s="38">
        <f t="shared" si="0"/>
        <v>0</v>
      </c>
      <c r="P20" s="38">
        <f>SUM(G20+J20+M20)</f>
        <v>8951857</v>
      </c>
      <c r="Q20" s="37">
        <f>SUM(H20+K20+N20)</f>
        <v>0</v>
      </c>
      <c r="R20" s="30">
        <f>SUM(I20+L20+O20)</f>
        <v>0</v>
      </c>
    </row>
    <row r="21" spans="2:18" x14ac:dyDescent="0.2">
      <c r="B21" s="128"/>
      <c r="C21" s="129"/>
      <c r="D21" s="129"/>
      <c r="E21" s="129"/>
      <c r="F21" s="130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30">
        <f t="shared" ref="R21:R29" si="1">SUM(I21+L21+O21)</f>
        <v>0</v>
      </c>
    </row>
    <row r="22" spans="2:18" x14ac:dyDescent="0.2">
      <c r="B22" s="57" t="s">
        <v>29</v>
      </c>
      <c r="C22" s="58"/>
      <c r="D22" s="58"/>
      <c r="E22" s="58"/>
      <c r="F22" s="59"/>
      <c r="G22" s="10"/>
      <c r="H22" s="10"/>
      <c r="I22" s="10"/>
      <c r="J22" s="11">
        <v>300</v>
      </c>
      <c r="K22" s="10"/>
      <c r="L22" s="10"/>
      <c r="M22" s="11"/>
      <c r="N22" s="10"/>
      <c r="O22" s="7"/>
      <c r="P22" s="31">
        <f t="shared" ref="P22:Q29" si="2">SUM(G22+J22+M22)</f>
        <v>300</v>
      </c>
      <c r="Q22" s="9">
        <f t="shared" si="2"/>
        <v>0</v>
      </c>
      <c r="R22" s="30">
        <f t="shared" si="1"/>
        <v>0</v>
      </c>
    </row>
    <row r="23" spans="2:18" x14ac:dyDescent="0.2">
      <c r="B23" s="57" t="s">
        <v>28</v>
      </c>
      <c r="C23" s="58"/>
      <c r="D23" s="58"/>
      <c r="E23" s="58"/>
      <c r="F23" s="59"/>
      <c r="G23" s="10"/>
      <c r="H23" s="10"/>
      <c r="I23" s="10"/>
      <c r="J23" s="11">
        <v>923000</v>
      </c>
      <c r="K23" s="10"/>
      <c r="L23" s="10"/>
      <c r="M23" s="11"/>
      <c r="N23" s="10"/>
      <c r="O23" s="7"/>
      <c r="P23" s="31">
        <f t="shared" si="2"/>
        <v>923000</v>
      </c>
      <c r="Q23" s="9">
        <f t="shared" si="2"/>
        <v>0</v>
      </c>
      <c r="R23" s="30">
        <f t="shared" si="1"/>
        <v>0</v>
      </c>
    </row>
    <row r="24" spans="2:18" x14ac:dyDescent="0.2">
      <c r="B24" s="57" t="s">
        <v>27</v>
      </c>
      <c r="C24" s="58"/>
      <c r="D24" s="58"/>
      <c r="E24" s="58"/>
      <c r="F24" s="59"/>
      <c r="G24" s="10"/>
      <c r="H24" s="10"/>
      <c r="I24" s="10"/>
      <c r="J24" s="11">
        <v>42500</v>
      </c>
      <c r="K24" s="10"/>
      <c r="L24" s="10"/>
      <c r="M24" s="11"/>
      <c r="N24" s="10"/>
      <c r="O24" s="7"/>
      <c r="P24" s="31">
        <f t="shared" si="2"/>
        <v>42500</v>
      </c>
      <c r="Q24" s="9">
        <f t="shared" si="2"/>
        <v>0</v>
      </c>
      <c r="R24" s="30">
        <f t="shared" si="1"/>
        <v>0</v>
      </c>
    </row>
    <row r="25" spans="2:18" x14ac:dyDescent="0.2">
      <c r="B25" s="57" t="s">
        <v>26</v>
      </c>
      <c r="C25" s="58"/>
      <c r="D25" s="58"/>
      <c r="E25" s="58"/>
      <c r="F25" s="59"/>
      <c r="G25" s="10"/>
      <c r="H25" s="10"/>
      <c r="I25" s="10"/>
      <c r="J25" s="11">
        <v>0</v>
      </c>
      <c r="K25" s="10"/>
      <c r="L25" s="10"/>
      <c r="M25" s="11"/>
      <c r="N25" s="10"/>
      <c r="O25" s="7"/>
      <c r="P25" s="31">
        <f t="shared" si="2"/>
        <v>0</v>
      </c>
      <c r="Q25" s="9">
        <f t="shared" si="2"/>
        <v>0</v>
      </c>
      <c r="R25" s="30">
        <f t="shared" si="1"/>
        <v>0</v>
      </c>
    </row>
    <row r="26" spans="2:18" x14ac:dyDescent="0.2">
      <c r="B26" s="57" t="s">
        <v>25</v>
      </c>
      <c r="C26" s="58"/>
      <c r="D26" s="58"/>
      <c r="E26" s="58"/>
      <c r="F26" s="59"/>
      <c r="G26" s="10"/>
      <c r="H26" s="10"/>
      <c r="I26" s="10"/>
      <c r="J26" s="11">
        <v>700</v>
      </c>
      <c r="K26" s="10"/>
      <c r="L26" s="10"/>
      <c r="M26" s="11"/>
      <c r="N26" s="10"/>
      <c r="O26" s="7"/>
      <c r="P26" s="31">
        <f t="shared" si="2"/>
        <v>700</v>
      </c>
      <c r="Q26" s="9">
        <f t="shared" si="2"/>
        <v>0</v>
      </c>
      <c r="R26" s="30">
        <f t="shared" si="1"/>
        <v>0</v>
      </c>
    </row>
    <row r="27" spans="2:18" x14ac:dyDescent="0.2">
      <c r="B27" s="57" t="s">
        <v>24</v>
      </c>
      <c r="C27" s="58"/>
      <c r="D27" s="58"/>
      <c r="E27" s="58"/>
      <c r="F27" s="59"/>
      <c r="G27" s="36">
        <v>1178357</v>
      </c>
      <c r="H27" s="10"/>
      <c r="I27" s="10"/>
      <c r="J27" s="11"/>
      <c r="K27" s="10"/>
      <c r="L27" s="10"/>
      <c r="M27" s="11"/>
      <c r="N27" s="10"/>
      <c r="O27" s="7"/>
      <c r="P27" s="31">
        <f t="shared" si="2"/>
        <v>1178357</v>
      </c>
      <c r="Q27" s="9">
        <f t="shared" si="2"/>
        <v>0</v>
      </c>
      <c r="R27" s="30">
        <f t="shared" si="1"/>
        <v>0</v>
      </c>
    </row>
    <row r="28" spans="2:18" x14ac:dyDescent="0.2">
      <c r="B28" s="86" t="s">
        <v>23</v>
      </c>
      <c r="C28" s="87"/>
      <c r="D28" s="87"/>
      <c r="E28" s="87"/>
      <c r="F28" s="88"/>
      <c r="G28" s="35"/>
      <c r="H28" s="33"/>
      <c r="I28" s="33"/>
      <c r="J28" s="34"/>
      <c r="K28" s="33"/>
      <c r="L28" s="33"/>
      <c r="M28" s="34"/>
      <c r="N28" s="33"/>
      <c r="O28" s="32"/>
      <c r="P28" s="31">
        <f t="shared" si="2"/>
        <v>0</v>
      </c>
      <c r="Q28" s="9">
        <f t="shared" si="2"/>
        <v>0</v>
      </c>
      <c r="R28" s="30">
        <f t="shared" si="1"/>
        <v>0</v>
      </c>
    </row>
    <row r="29" spans="2:18" ht="13.5" thickBot="1" x14ac:dyDescent="0.25">
      <c r="B29" s="89" t="s">
        <v>46</v>
      </c>
      <c r="C29" s="90"/>
      <c r="D29" s="90"/>
      <c r="E29" s="90"/>
      <c r="F29" s="91"/>
      <c r="G29" s="29"/>
      <c r="H29" s="3"/>
      <c r="I29" s="3"/>
      <c r="J29" s="28">
        <v>27000</v>
      </c>
      <c r="K29" s="3"/>
      <c r="L29" s="3"/>
      <c r="M29" s="28">
        <v>6780000</v>
      </c>
      <c r="N29" s="3"/>
      <c r="O29" s="3"/>
      <c r="P29" s="28">
        <f t="shared" si="2"/>
        <v>6807000</v>
      </c>
      <c r="Q29" s="27">
        <f t="shared" si="2"/>
        <v>0</v>
      </c>
      <c r="R29" s="26">
        <f t="shared" si="1"/>
        <v>0</v>
      </c>
    </row>
    <row r="58" spans="2:18" x14ac:dyDescent="0.2">
      <c r="B58" s="13" t="s">
        <v>22</v>
      </c>
    </row>
    <row r="59" spans="2:18" x14ac:dyDescent="0.2">
      <c r="B59" s="13"/>
    </row>
    <row r="60" spans="2:18" ht="13.5" thickBot="1" x14ac:dyDescent="0.25">
      <c r="B60" s="13"/>
    </row>
    <row r="61" spans="2:18" x14ac:dyDescent="0.2">
      <c r="B61" s="75"/>
      <c r="C61" s="76"/>
      <c r="D61" s="76"/>
      <c r="E61" s="76"/>
      <c r="F61" s="77"/>
      <c r="G61" s="60" t="s">
        <v>21</v>
      </c>
      <c r="H61" s="61"/>
      <c r="I61" s="81"/>
      <c r="J61" s="60" t="s">
        <v>20</v>
      </c>
      <c r="K61" s="61"/>
      <c r="L61" s="81"/>
      <c r="M61" s="60" t="s">
        <v>19</v>
      </c>
      <c r="N61" s="61"/>
      <c r="O61" s="81"/>
      <c r="P61" s="60" t="s">
        <v>6</v>
      </c>
      <c r="Q61" s="61"/>
      <c r="R61" s="62"/>
    </row>
    <row r="62" spans="2:18" ht="13.5" thickBot="1" x14ac:dyDescent="0.25">
      <c r="B62" s="78"/>
      <c r="C62" s="79"/>
      <c r="D62" s="79"/>
      <c r="E62" s="79"/>
      <c r="F62" s="80"/>
      <c r="G62" s="82"/>
      <c r="H62" s="83"/>
      <c r="I62" s="84"/>
      <c r="J62" s="82"/>
      <c r="K62" s="83"/>
      <c r="L62" s="84"/>
      <c r="M62" s="63"/>
      <c r="N62" s="64"/>
      <c r="O62" s="85"/>
      <c r="P62" s="63"/>
      <c r="Q62" s="64"/>
      <c r="R62" s="65"/>
    </row>
    <row r="63" spans="2:18" ht="13.5" thickBot="1" x14ac:dyDescent="0.25">
      <c r="B63" s="66"/>
      <c r="C63" s="67"/>
      <c r="D63" s="67"/>
      <c r="E63" s="67"/>
      <c r="F63" s="68"/>
      <c r="G63" s="25" t="s">
        <v>18</v>
      </c>
      <c r="H63" s="24" t="s">
        <v>17</v>
      </c>
      <c r="I63" s="24" t="s">
        <v>16</v>
      </c>
      <c r="J63" s="25" t="s">
        <v>18</v>
      </c>
      <c r="K63" s="24" t="s">
        <v>17</v>
      </c>
      <c r="L63" s="24" t="s">
        <v>16</v>
      </c>
      <c r="M63" s="23" t="s">
        <v>18</v>
      </c>
      <c r="N63" s="22" t="s">
        <v>17</v>
      </c>
      <c r="O63" s="22" t="s">
        <v>16</v>
      </c>
      <c r="P63" s="21" t="s">
        <v>18</v>
      </c>
      <c r="Q63" s="20" t="s">
        <v>17</v>
      </c>
      <c r="R63" s="19" t="s">
        <v>16</v>
      </c>
    </row>
    <row r="64" spans="2:18" x14ac:dyDescent="0.2">
      <c r="B64" s="106" t="s">
        <v>6</v>
      </c>
      <c r="C64" s="107"/>
      <c r="D64" s="107"/>
      <c r="E64" s="107"/>
      <c r="F64" s="108"/>
      <c r="G64" s="104">
        <f t="shared" ref="G64:O64" si="3">SUM(G67:G75)</f>
        <v>1148357</v>
      </c>
      <c r="H64" s="99">
        <f t="shared" si="3"/>
        <v>0</v>
      </c>
      <c r="I64" s="99">
        <f t="shared" si="3"/>
        <v>0</v>
      </c>
      <c r="J64" s="104">
        <f t="shared" si="3"/>
        <v>984200</v>
      </c>
      <c r="K64" s="99">
        <f t="shared" si="3"/>
        <v>0</v>
      </c>
      <c r="L64" s="99">
        <f t="shared" si="3"/>
        <v>0</v>
      </c>
      <c r="M64" s="104">
        <f t="shared" si="3"/>
        <v>6780000</v>
      </c>
      <c r="N64" s="99">
        <f t="shared" si="3"/>
        <v>0</v>
      </c>
      <c r="O64" s="99">
        <f t="shared" si="3"/>
        <v>0</v>
      </c>
      <c r="P64" s="101">
        <f>SUM(G64+J64+M64)</f>
        <v>8912557</v>
      </c>
      <c r="Q64" s="103">
        <f>SUM(H64+K64+N64)</f>
        <v>0</v>
      </c>
      <c r="R64" s="92">
        <f>SUM(I64+L64+O64)</f>
        <v>0</v>
      </c>
    </row>
    <row r="65" spans="2:18" ht="13.5" thickBot="1" x14ac:dyDescent="0.25">
      <c r="B65" s="109"/>
      <c r="C65" s="110"/>
      <c r="D65" s="110"/>
      <c r="E65" s="110"/>
      <c r="F65" s="111"/>
      <c r="G65" s="105"/>
      <c r="H65" s="100"/>
      <c r="I65" s="100"/>
      <c r="J65" s="105"/>
      <c r="K65" s="100"/>
      <c r="L65" s="100"/>
      <c r="M65" s="105"/>
      <c r="N65" s="100"/>
      <c r="O65" s="100"/>
      <c r="P65" s="102"/>
      <c r="Q65" s="82"/>
      <c r="R65" s="93"/>
    </row>
    <row r="66" spans="2:18" x14ac:dyDescent="0.2">
      <c r="B66" s="94"/>
      <c r="C66" s="95"/>
      <c r="D66" s="95"/>
      <c r="E66" s="95"/>
      <c r="F66" s="96"/>
      <c r="G66" s="97"/>
      <c r="H66" s="98"/>
      <c r="I66" s="98"/>
      <c r="J66" s="98"/>
      <c r="K66" s="98"/>
      <c r="L66" s="98"/>
      <c r="M66" s="98"/>
      <c r="N66" s="98"/>
      <c r="O66" s="98"/>
      <c r="P66" s="98"/>
      <c r="Q66" s="18"/>
      <c r="R66" s="17"/>
    </row>
    <row r="67" spans="2:18" x14ac:dyDescent="0.2">
      <c r="B67" s="57" t="s">
        <v>15</v>
      </c>
      <c r="C67" s="58"/>
      <c r="D67" s="58"/>
      <c r="E67" s="58"/>
      <c r="F67" s="59"/>
      <c r="G67" s="10">
        <v>284085</v>
      </c>
      <c r="H67" s="10"/>
      <c r="I67" s="10"/>
      <c r="J67" s="10">
        <v>163197</v>
      </c>
      <c r="K67" s="10"/>
      <c r="L67" s="10"/>
      <c r="M67" s="10">
        <v>5587884</v>
      </c>
      <c r="N67" s="10"/>
      <c r="O67" s="7"/>
      <c r="P67" s="7">
        <f t="shared" ref="P67:R75" si="4">SUM(G67+J67+M67)</f>
        <v>6035166</v>
      </c>
      <c r="Q67" s="9">
        <f t="shared" si="4"/>
        <v>0</v>
      </c>
      <c r="R67" s="5">
        <f t="shared" si="4"/>
        <v>0</v>
      </c>
    </row>
    <row r="68" spans="2:18" x14ac:dyDescent="0.2">
      <c r="B68" s="57" t="s">
        <v>14</v>
      </c>
      <c r="C68" s="58"/>
      <c r="D68" s="58"/>
      <c r="E68" s="58"/>
      <c r="F68" s="59"/>
      <c r="G68" s="11">
        <v>0</v>
      </c>
      <c r="H68" s="11"/>
      <c r="I68" s="11"/>
      <c r="J68" s="10">
        <v>0</v>
      </c>
      <c r="K68" s="11"/>
      <c r="L68" s="11"/>
      <c r="M68" s="10">
        <v>78000</v>
      </c>
      <c r="N68" s="10"/>
      <c r="O68" s="7"/>
      <c r="P68" s="7">
        <f t="shared" si="4"/>
        <v>78000</v>
      </c>
      <c r="Q68" s="9">
        <f t="shared" si="4"/>
        <v>0</v>
      </c>
      <c r="R68" s="5">
        <f t="shared" si="4"/>
        <v>0</v>
      </c>
    </row>
    <row r="69" spans="2:18" x14ac:dyDescent="0.2">
      <c r="B69" s="57" t="s">
        <v>13</v>
      </c>
      <c r="C69" s="58"/>
      <c r="D69" s="58"/>
      <c r="E69" s="58"/>
      <c r="F69" s="59"/>
      <c r="G69" s="10">
        <v>60987</v>
      </c>
      <c r="H69" s="10"/>
      <c r="I69" s="10"/>
      <c r="J69" s="10">
        <v>16803</v>
      </c>
      <c r="K69" s="10"/>
      <c r="L69" s="10"/>
      <c r="M69" s="10">
        <v>961116</v>
      </c>
      <c r="N69" s="10"/>
      <c r="O69" s="7"/>
      <c r="P69" s="7">
        <f t="shared" si="4"/>
        <v>1038906</v>
      </c>
      <c r="Q69" s="9">
        <f t="shared" si="4"/>
        <v>0</v>
      </c>
      <c r="R69" s="5">
        <f t="shared" si="4"/>
        <v>0</v>
      </c>
    </row>
    <row r="70" spans="2:18" x14ac:dyDescent="0.2">
      <c r="B70" s="57" t="s">
        <v>12</v>
      </c>
      <c r="C70" s="58"/>
      <c r="D70" s="58"/>
      <c r="E70" s="58"/>
      <c r="F70" s="59"/>
      <c r="G70" s="10">
        <v>41028</v>
      </c>
      <c r="H70" s="10"/>
      <c r="I70" s="10"/>
      <c r="J70" s="10">
        <v>0</v>
      </c>
      <c r="K70" s="10"/>
      <c r="L70" s="10"/>
      <c r="M70" s="10">
        <v>130000</v>
      </c>
      <c r="N70" s="10"/>
      <c r="O70" s="7"/>
      <c r="P70" s="7">
        <f t="shared" si="4"/>
        <v>171028</v>
      </c>
      <c r="Q70" s="9">
        <f t="shared" si="4"/>
        <v>0</v>
      </c>
      <c r="R70" s="5">
        <f t="shared" si="4"/>
        <v>0</v>
      </c>
    </row>
    <row r="71" spans="2:18" x14ac:dyDescent="0.2">
      <c r="B71" s="57" t="s">
        <v>11</v>
      </c>
      <c r="C71" s="58"/>
      <c r="D71" s="58"/>
      <c r="E71" s="58"/>
      <c r="F71" s="59"/>
      <c r="G71" s="10">
        <v>493250</v>
      </c>
      <c r="H71" s="10"/>
      <c r="I71" s="10"/>
      <c r="J71" s="10">
        <v>727200</v>
      </c>
      <c r="K71" s="10"/>
      <c r="L71" s="10"/>
      <c r="M71" s="10">
        <v>3000</v>
      </c>
      <c r="N71" s="10"/>
      <c r="O71" s="7"/>
      <c r="P71" s="7">
        <f t="shared" si="4"/>
        <v>1223450</v>
      </c>
      <c r="Q71" s="9">
        <f t="shared" si="4"/>
        <v>0</v>
      </c>
      <c r="R71" s="5">
        <f t="shared" si="4"/>
        <v>0</v>
      </c>
    </row>
    <row r="72" spans="2:18" x14ac:dyDescent="0.2">
      <c r="B72" s="124" t="s">
        <v>47</v>
      </c>
      <c r="C72" s="125"/>
      <c r="D72" s="125"/>
      <c r="E72" s="125"/>
      <c r="F72" s="126"/>
      <c r="G72" s="10"/>
      <c r="H72" s="10"/>
      <c r="I72" s="10"/>
      <c r="J72" s="10">
        <v>27000</v>
      </c>
      <c r="K72" s="10"/>
      <c r="L72" s="10"/>
      <c r="M72" s="10"/>
      <c r="N72" s="10"/>
      <c r="O72" s="7"/>
      <c r="P72" s="7"/>
      <c r="Q72" s="9"/>
      <c r="R72" s="5"/>
    </row>
    <row r="73" spans="2:18" x14ac:dyDescent="0.2">
      <c r="B73" s="57" t="s">
        <v>10</v>
      </c>
      <c r="C73" s="58"/>
      <c r="D73" s="58"/>
      <c r="E73" s="58"/>
      <c r="F73" s="59"/>
      <c r="G73" s="10">
        <v>243107</v>
      </c>
      <c r="H73" s="10"/>
      <c r="I73" s="10"/>
      <c r="J73" s="11">
        <v>50000</v>
      </c>
      <c r="K73" s="10"/>
      <c r="L73" s="10"/>
      <c r="M73" s="10">
        <v>10000</v>
      </c>
      <c r="N73" s="10"/>
      <c r="O73" s="7"/>
      <c r="P73" s="7">
        <f t="shared" si="4"/>
        <v>303107</v>
      </c>
      <c r="Q73" s="9">
        <f t="shared" si="4"/>
        <v>0</v>
      </c>
      <c r="R73" s="5">
        <f t="shared" si="4"/>
        <v>0</v>
      </c>
    </row>
    <row r="74" spans="2:18" x14ac:dyDescent="0.2">
      <c r="B74" s="57" t="s">
        <v>9</v>
      </c>
      <c r="C74" s="58"/>
      <c r="D74" s="58"/>
      <c r="E74" s="58"/>
      <c r="F74" s="59"/>
      <c r="G74" s="10">
        <v>16900</v>
      </c>
      <c r="H74" s="10"/>
      <c r="I74" s="10"/>
      <c r="J74" s="11">
        <v>0</v>
      </c>
      <c r="K74" s="11"/>
      <c r="L74" s="11"/>
      <c r="M74" s="10">
        <v>10000</v>
      </c>
      <c r="N74" s="10"/>
      <c r="O74" s="7"/>
      <c r="P74" s="7">
        <f t="shared" si="4"/>
        <v>26900</v>
      </c>
      <c r="Q74" s="9">
        <f t="shared" si="4"/>
        <v>0</v>
      </c>
      <c r="R74" s="5">
        <f t="shared" si="4"/>
        <v>0</v>
      </c>
    </row>
    <row r="75" spans="2:18" x14ac:dyDescent="0.2">
      <c r="B75" s="57" t="s">
        <v>8</v>
      </c>
      <c r="C75" s="58"/>
      <c r="D75" s="58"/>
      <c r="E75" s="58"/>
      <c r="F75" s="59"/>
      <c r="G75" s="10">
        <v>9000</v>
      </c>
      <c r="H75" s="10"/>
      <c r="I75" s="10"/>
      <c r="J75" s="16"/>
      <c r="K75" s="11"/>
      <c r="L75" s="11"/>
      <c r="M75" s="10"/>
      <c r="N75" s="10"/>
      <c r="O75" s="7"/>
      <c r="P75" s="7">
        <f t="shared" si="4"/>
        <v>9000</v>
      </c>
      <c r="Q75" s="9">
        <f t="shared" si="4"/>
        <v>0</v>
      </c>
      <c r="R75" s="5">
        <f t="shared" si="4"/>
        <v>0</v>
      </c>
    </row>
    <row r="76" spans="2:18" ht="13.5" thickBot="1" x14ac:dyDescent="0.25">
      <c r="B76" s="121"/>
      <c r="C76" s="122"/>
      <c r="D76" s="122"/>
      <c r="E76" s="122"/>
      <c r="F76" s="123"/>
      <c r="G76" s="15"/>
      <c r="H76" s="4"/>
      <c r="I76" s="4"/>
      <c r="J76" s="4"/>
      <c r="K76" s="4"/>
      <c r="L76" s="4"/>
      <c r="M76" s="4"/>
      <c r="N76" s="4"/>
      <c r="O76" s="2"/>
      <c r="P76" s="2"/>
      <c r="Q76" s="2"/>
      <c r="R76" s="14"/>
    </row>
    <row r="81" spans="2:18" x14ac:dyDescent="0.2">
      <c r="B81" s="13" t="s">
        <v>7</v>
      </c>
      <c r="C81" s="13"/>
      <c r="D81" s="13"/>
      <c r="E81" s="13"/>
      <c r="F81" s="13"/>
    </row>
    <row r="82" spans="2:18" ht="13.5" thickBot="1" x14ac:dyDescent="0.25"/>
    <row r="83" spans="2:18" x14ac:dyDescent="0.2">
      <c r="B83" s="106" t="s">
        <v>6</v>
      </c>
      <c r="C83" s="107"/>
      <c r="D83" s="107"/>
      <c r="E83" s="107"/>
      <c r="F83" s="108"/>
      <c r="G83" s="104">
        <f t="shared" ref="G83:O83" si="5">SUM(G86:G89)</f>
        <v>30000</v>
      </c>
      <c r="H83" s="104">
        <f t="shared" si="5"/>
        <v>0</v>
      </c>
      <c r="I83" s="104">
        <f t="shared" si="5"/>
        <v>0</v>
      </c>
      <c r="J83" s="104">
        <f t="shared" si="5"/>
        <v>9300</v>
      </c>
      <c r="K83" s="104">
        <f t="shared" si="5"/>
        <v>0</v>
      </c>
      <c r="L83" s="104">
        <f t="shared" si="5"/>
        <v>0</v>
      </c>
      <c r="M83" s="104">
        <f t="shared" si="5"/>
        <v>0</v>
      </c>
      <c r="N83" s="104">
        <f t="shared" si="5"/>
        <v>0</v>
      </c>
      <c r="O83" s="104">
        <f t="shared" si="5"/>
        <v>0</v>
      </c>
      <c r="P83" s="104">
        <f>SUM(G83+J83+M83)</f>
        <v>39300</v>
      </c>
      <c r="Q83" s="101">
        <f>SUM(H83+K83+N83)</f>
        <v>0</v>
      </c>
      <c r="R83" s="112">
        <f>SUM(I83+L83+O83)</f>
        <v>0</v>
      </c>
    </row>
    <row r="84" spans="2:18" ht="13.5" thickBot="1" x14ac:dyDescent="0.25">
      <c r="B84" s="109"/>
      <c r="C84" s="110"/>
      <c r="D84" s="110"/>
      <c r="E84" s="110"/>
      <c r="F84" s="111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2"/>
      <c r="R84" s="113"/>
    </row>
    <row r="85" spans="2:18" x14ac:dyDescent="0.2">
      <c r="B85" s="114"/>
      <c r="C85" s="115"/>
      <c r="D85" s="115"/>
      <c r="E85" s="115"/>
      <c r="F85" s="116"/>
      <c r="G85" s="97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117"/>
    </row>
    <row r="86" spans="2:18" x14ac:dyDescent="0.2">
      <c r="B86" s="118"/>
      <c r="C86" s="119"/>
      <c r="D86" s="119"/>
      <c r="E86" s="119"/>
      <c r="F86" s="12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6"/>
      <c r="R86" s="12"/>
    </row>
    <row r="87" spans="2:18" x14ac:dyDescent="0.2">
      <c r="B87" s="57" t="s">
        <v>5</v>
      </c>
      <c r="C87" s="58"/>
      <c r="D87" s="58"/>
      <c r="E87" s="58"/>
      <c r="F87" s="59"/>
      <c r="G87" s="10">
        <v>30000</v>
      </c>
      <c r="H87" s="10">
        <v>0</v>
      </c>
      <c r="I87" s="10"/>
      <c r="J87" s="10">
        <v>9300</v>
      </c>
      <c r="K87" s="10">
        <v>0</v>
      </c>
      <c r="L87" s="10"/>
      <c r="M87" s="10">
        <v>0</v>
      </c>
      <c r="N87" s="10">
        <v>0</v>
      </c>
      <c r="O87" s="7"/>
      <c r="P87" s="7">
        <f t="shared" ref="P87:R88" si="6">SUM(G87+J87+M87)</f>
        <v>39300</v>
      </c>
      <c r="Q87" s="9">
        <f t="shared" si="6"/>
        <v>0</v>
      </c>
      <c r="R87" s="5">
        <f t="shared" si="6"/>
        <v>0</v>
      </c>
    </row>
    <row r="88" spans="2:18" x14ac:dyDescent="0.2">
      <c r="B88" s="57" t="s">
        <v>4</v>
      </c>
      <c r="C88" s="58"/>
      <c r="D88" s="58"/>
      <c r="E88" s="58"/>
      <c r="F88" s="59"/>
      <c r="G88" s="11">
        <v>0</v>
      </c>
      <c r="H88" s="10">
        <v>0</v>
      </c>
      <c r="I88" s="10"/>
      <c r="J88" s="10">
        <v>0</v>
      </c>
      <c r="K88" s="10">
        <v>0</v>
      </c>
      <c r="L88" s="10"/>
      <c r="M88" s="10">
        <v>0</v>
      </c>
      <c r="N88" s="10">
        <v>0</v>
      </c>
      <c r="O88" s="7"/>
      <c r="P88" s="7">
        <f t="shared" si="6"/>
        <v>0</v>
      </c>
      <c r="Q88" s="9">
        <f t="shared" si="6"/>
        <v>0</v>
      </c>
      <c r="R88" s="5">
        <f t="shared" si="6"/>
        <v>0</v>
      </c>
    </row>
    <row r="89" spans="2:18" x14ac:dyDescent="0.2">
      <c r="B89" s="57"/>
      <c r="C89" s="58"/>
      <c r="D89" s="58"/>
      <c r="E89" s="58"/>
      <c r="F89" s="59"/>
      <c r="G89" s="8"/>
      <c r="H89" s="8"/>
      <c r="I89" s="8"/>
      <c r="J89" s="8"/>
      <c r="K89" s="8"/>
      <c r="L89" s="8"/>
      <c r="M89" s="8"/>
      <c r="N89" s="8"/>
      <c r="O89" s="6"/>
      <c r="P89" s="7"/>
      <c r="Q89" s="6"/>
      <c r="R89" s="5">
        <f>SUM(I89+L89+O89)</f>
        <v>0</v>
      </c>
    </row>
    <row r="90" spans="2:18" ht="13.5" thickBot="1" x14ac:dyDescent="0.25">
      <c r="B90" s="121"/>
      <c r="C90" s="122"/>
      <c r="D90" s="122"/>
      <c r="E90" s="122"/>
      <c r="F90" s="123"/>
      <c r="G90" s="4"/>
      <c r="H90" s="4"/>
      <c r="I90" s="4"/>
      <c r="J90" s="4"/>
      <c r="K90" s="4"/>
      <c r="L90" s="4"/>
      <c r="M90" s="4"/>
      <c r="N90" s="4"/>
      <c r="O90" s="4"/>
      <c r="P90" s="3"/>
      <c r="Q90" s="2"/>
      <c r="R90" s="1">
        <f>SUM(I90+L90+O90)</f>
        <v>0</v>
      </c>
    </row>
    <row r="94" spans="2:18" x14ac:dyDescent="0.2">
      <c r="B94" t="s">
        <v>3</v>
      </c>
      <c r="K94" t="s">
        <v>2</v>
      </c>
    </row>
    <row r="97" spans="2:11" x14ac:dyDescent="0.2">
      <c r="B97" t="s">
        <v>1</v>
      </c>
      <c r="K97" t="s">
        <v>0</v>
      </c>
    </row>
  </sheetData>
  <mergeCells count="70">
    <mergeCell ref="B72:F72"/>
    <mergeCell ref="F11:M11"/>
    <mergeCell ref="B87:F87"/>
    <mergeCell ref="B88:F88"/>
    <mergeCell ref="B89:F89"/>
    <mergeCell ref="B68:F68"/>
    <mergeCell ref="B69:F69"/>
    <mergeCell ref="B70:F70"/>
    <mergeCell ref="B71:F71"/>
    <mergeCell ref="J61:L62"/>
    <mergeCell ref="M61:O62"/>
    <mergeCell ref="B24:F24"/>
    <mergeCell ref="B25:F25"/>
    <mergeCell ref="B26:F26"/>
    <mergeCell ref="B27:F27"/>
    <mergeCell ref="B21:F21"/>
    <mergeCell ref="B90:F90"/>
    <mergeCell ref="B73:F73"/>
    <mergeCell ref="B74:F74"/>
    <mergeCell ref="B75:F75"/>
    <mergeCell ref="B76:F76"/>
    <mergeCell ref="R83:R84"/>
    <mergeCell ref="B85:F85"/>
    <mergeCell ref="G85:R85"/>
    <mergeCell ref="B86:F86"/>
    <mergeCell ref="N83:N84"/>
    <mergeCell ref="O83:O84"/>
    <mergeCell ref="P83:P84"/>
    <mergeCell ref="Q83:Q84"/>
    <mergeCell ref="J83:J84"/>
    <mergeCell ref="K83:K84"/>
    <mergeCell ref="L83:L84"/>
    <mergeCell ref="M83:M84"/>
    <mergeCell ref="B83:F84"/>
    <mergeCell ref="G83:G84"/>
    <mergeCell ref="H83:H84"/>
    <mergeCell ref="I83:I84"/>
    <mergeCell ref="R64:R65"/>
    <mergeCell ref="B66:F66"/>
    <mergeCell ref="G66:P66"/>
    <mergeCell ref="B67:F67"/>
    <mergeCell ref="N64:N65"/>
    <mergeCell ref="O64:O65"/>
    <mergeCell ref="P64:P65"/>
    <mergeCell ref="Q64:Q65"/>
    <mergeCell ref="J64:J65"/>
    <mergeCell ref="K64:K65"/>
    <mergeCell ref="L64:L65"/>
    <mergeCell ref="M64:M65"/>
    <mergeCell ref="B64:F65"/>
    <mergeCell ref="G64:G65"/>
    <mergeCell ref="H64:H65"/>
    <mergeCell ref="I64:I65"/>
    <mergeCell ref="P61:R62"/>
    <mergeCell ref="B63:F63"/>
    <mergeCell ref="B28:F28"/>
    <mergeCell ref="B29:F29"/>
    <mergeCell ref="B61:F62"/>
    <mergeCell ref="G61:I62"/>
    <mergeCell ref="G21:Q21"/>
    <mergeCell ref="B22:F22"/>
    <mergeCell ref="B23:F23"/>
    <mergeCell ref="P16:R17"/>
    <mergeCell ref="B18:F18"/>
    <mergeCell ref="B19:F19"/>
    <mergeCell ref="B20:F20"/>
    <mergeCell ref="B16:F17"/>
    <mergeCell ref="G16:I17"/>
    <mergeCell ref="J16:L17"/>
    <mergeCell ref="M16:O17"/>
  </mergeCells>
  <pageMargins left="0.35433070866141736" right="0" top="0.98425196850393704" bottom="0.98425196850393704" header="0.51181102362204722" footer="0.51181102362204722"/>
  <pageSetup paperSize="9" scale="6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10" workbookViewId="0">
      <selection activeCell="I56" sqref="I56"/>
    </sheetView>
  </sheetViews>
  <sheetFormatPr defaultRowHeight="12.75" x14ac:dyDescent="0.2"/>
  <cols>
    <col min="7" max="7" width="16.5703125" bestFit="1" customWidth="1"/>
    <col min="8" max="8" width="8" customWidth="1"/>
    <col min="9" max="9" width="12.85546875" bestFit="1" customWidth="1"/>
    <col min="10" max="10" width="8" customWidth="1"/>
    <col min="11" max="11" width="12.85546875" bestFit="1" customWidth="1"/>
    <col min="12" max="12" width="8" customWidth="1"/>
    <col min="13" max="13" width="14" bestFit="1" customWidth="1"/>
    <col min="263" max="263" width="16.5703125" bestFit="1" customWidth="1"/>
    <col min="264" max="264" width="8" customWidth="1"/>
    <col min="265" max="265" width="12.85546875" bestFit="1" customWidth="1"/>
    <col min="266" max="266" width="8" customWidth="1"/>
    <col min="267" max="267" width="12.85546875" bestFit="1" customWidth="1"/>
    <col min="268" max="268" width="8" customWidth="1"/>
    <col min="269" max="269" width="14" bestFit="1" customWidth="1"/>
    <col min="519" max="519" width="16.5703125" bestFit="1" customWidth="1"/>
    <col min="520" max="520" width="8" customWidth="1"/>
    <col min="521" max="521" width="12.85546875" bestFit="1" customWidth="1"/>
    <col min="522" max="522" width="8" customWidth="1"/>
    <col min="523" max="523" width="12.85546875" bestFit="1" customWidth="1"/>
    <col min="524" max="524" width="8" customWidth="1"/>
    <col min="525" max="525" width="14" bestFit="1" customWidth="1"/>
    <col min="775" max="775" width="16.5703125" bestFit="1" customWidth="1"/>
    <col min="776" max="776" width="8" customWidth="1"/>
    <col min="777" max="777" width="12.85546875" bestFit="1" customWidth="1"/>
    <col min="778" max="778" width="8" customWidth="1"/>
    <col min="779" max="779" width="12.85546875" bestFit="1" customWidth="1"/>
    <col min="780" max="780" width="8" customWidth="1"/>
    <col min="781" max="781" width="14" bestFit="1" customWidth="1"/>
    <col min="1031" max="1031" width="16.5703125" bestFit="1" customWidth="1"/>
    <col min="1032" max="1032" width="8" customWidth="1"/>
    <col min="1033" max="1033" width="12.85546875" bestFit="1" customWidth="1"/>
    <col min="1034" max="1034" width="8" customWidth="1"/>
    <col min="1035" max="1035" width="12.85546875" bestFit="1" customWidth="1"/>
    <col min="1036" max="1036" width="8" customWidth="1"/>
    <col min="1037" max="1037" width="14" bestFit="1" customWidth="1"/>
    <col min="1287" max="1287" width="16.5703125" bestFit="1" customWidth="1"/>
    <col min="1288" max="1288" width="8" customWidth="1"/>
    <col min="1289" max="1289" width="12.85546875" bestFit="1" customWidth="1"/>
    <col min="1290" max="1290" width="8" customWidth="1"/>
    <col min="1291" max="1291" width="12.85546875" bestFit="1" customWidth="1"/>
    <col min="1292" max="1292" width="8" customWidth="1"/>
    <col min="1293" max="1293" width="14" bestFit="1" customWidth="1"/>
    <col min="1543" max="1543" width="16.5703125" bestFit="1" customWidth="1"/>
    <col min="1544" max="1544" width="8" customWidth="1"/>
    <col min="1545" max="1545" width="12.85546875" bestFit="1" customWidth="1"/>
    <col min="1546" max="1546" width="8" customWidth="1"/>
    <col min="1547" max="1547" width="12.85546875" bestFit="1" customWidth="1"/>
    <col min="1548" max="1548" width="8" customWidth="1"/>
    <col min="1549" max="1549" width="14" bestFit="1" customWidth="1"/>
    <col min="1799" max="1799" width="16.5703125" bestFit="1" customWidth="1"/>
    <col min="1800" max="1800" width="8" customWidth="1"/>
    <col min="1801" max="1801" width="12.85546875" bestFit="1" customWidth="1"/>
    <col min="1802" max="1802" width="8" customWidth="1"/>
    <col min="1803" max="1803" width="12.85546875" bestFit="1" customWidth="1"/>
    <col min="1804" max="1804" width="8" customWidth="1"/>
    <col min="1805" max="1805" width="14" bestFit="1" customWidth="1"/>
    <col min="2055" max="2055" width="16.5703125" bestFit="1" customWidth="1"/>
    <col min="2056" max="2056" width="8" customWidth="1"/>
    <col min="2057" max="2057" width="12.85546875" bestFit="1" customWidth="1"/>
    <col min="2058" max="2058" width="8" customWidth="1"/>
    <col min="2059" max="2059" width="12.85546875" bestFit="1" customWidth="1"/>
    <col min="2060" max="2060" width="8" customWidth="1"/>
    <col min="2061" max="2061" width="14" bestFit="1" customWidth="1"/>
    <col min="2311" max="2311" width="16.5703125" bestFit="1" customWidth="1"/>
    <col min="2312" max="2312" width="8" customWidth="1"/>
    <col min="2313" max="2313" width="12.85546875" bestFit="1" customWidth="1"/>
    <col min="2314" max="2314" width="8" customWidth="1"/>
    <col min="2315" max="2315" width="12.85546875" bestFit="1" customWidth="1"/>
    <col min="2316" max="2316" width="8" customWidth="1"/>
    <col min="2317" max="2317" width="14" bestFit="1" customWidth="1"/>
    <col min="2567" max="2567" width="16.5703125" bestFit="1" customWidth="1"/>
    <col min="2568" max="2568" width="8" customWidth="1"/>
    <col min="2569" max="2569" width="12.85546875" bestFit="1" customWidth="1"/>
    <col min="2570" max="2570" width="8" customWidth="1"/>
    <col min="2571" max="2571" width="12.85546875" bestFit="1" customWidth="1"/>
    <col min="2572" max="2572" width="8" customWidth="1"/>
    <col min="2573" max="2573" width="14" bestFit="1" customWidth="1"/>
    <col min="2823" max="2823" width="16.5703125" bestFit="1" customWidth="1"/>
    <col min="2824" max="2824" width="8" customWidth="1"/>
    <col min="2825" max="2825" width="12.85546875" bestFit="1" customWidth="1"/>
    <col min="2826" max="2826" width="8" customWidth="1"/>
    <col min="2827" max="2827" width="12.85546875" bestFit="1" customWidth="1"/>
    <col min="2828" max="2828" width="8" customWidth="1"/>
    <col min="2829" max="2829" width="14" bestFit="1" customWidth="1"/>
    <col min="3079" max="3079" width="16.5703125" bestFit="1" customWidth="1"/>
    <col min="3080" max="3080" width="8" customWidth="1"/>
    <col min="3081" max="3081" width="12.85546875" bestFit="1" customWidth="1"/>
    <col min="3082" max="3082" width="8" customWidth="1"/>
    <col min="3083" max="3083" width="12.85546875" bestFit="1" customWidth="1"/>
    <col min="3084" max="3084" width="8" customWidth="1"/>
    <col min="3085" max="3085" width="14" bestFit="1" customWidth="1"/>
    <col min="3335" max="3335" width="16.5703125" bestFit="1" customWidth="1"/>
    <col min="3336" max="3336" width="8" customWidth="1"/>
    <col min="3337" max="3337" width="12.85546875" bestFit="1" customWidth="1"/>
    <col min="3338" max="3338" width="8" customWidth="1"/>
    <col min="3339" max="3339" width="12.85546875" bestFit="1" customWidth="1"/>
    <col min="3340" max="3340" width="8" customWidth="1"/>
    <col min="3341" max="3341" width="14" bestFit="1" customWidth="1"/>
    <col min="3591" max="3591" width="16.5703125" bestFit="1" customWidth="1"/>
    <col min="3592" max="3592" width="8" customWidth="1"/>
    <col min="3593" max="3593" width="12.85546875" bestFit="1" customWidth="1"/>
    <col min="3594" max="3594" width="8" customWidth="1"/>
    <col min="3595" max="3595" width="12.85546875" bestFit="1" customWidth="1"/>
    <col min="3596" max="3596" width="8" customWidth="1"/>
    <col min="3597" max="3597" width="14" bestFit="1" customWidth="1"/>
    <col min="3847" max="3847" width="16.5703125" bestFit="1" customWidth="1"/>
    <col min="3848" max="3848" width="8" customWidth="1"/>
    <col min="3849" max="3849" width="12.85546875" bestFit="1" customWidth="1"/>
    <col min="3850" max="3850" width="8" customWidth="1"/>
    <col min="3851" max="3851" width="12.85546875" bestFit="1" customWidth="1"/>
    <col min="3852" max="3852" width="8" customWidth="1"/>
    <col min="3853" max="3853" width="14" bestFit="1" customWidth="1"/>
    <col min="4103" max="4103" width="16.5703125" bestFit="1" customWidth="1"/>
    <col min="4104" max="4104" width="8" customWidth="1"/>
    <col min="4105" max="4105" width="12.85546875" bestFit="1" customWidth="1"/>
    <col min="4106" max="4106" width="8" customWidth="1"/>
    <col min="4107" max="4107" width="12.85546875" bestFit="1" customWidth="1"/>
    <col min="4108" max="4108" width="8" customWidth="1"/>
    <col min="4109" max="4109" width="14" bestFit="1" customWidth="1"/>
    <col min="4359" max="4359" width="16.5703125" bestFit="1" customWidth="1"/>
    <col min="4360" max="4360" width="8" customWidth="1"/>
    <col min="4361" max="4361" width="12.85546875" bestFit="1" customWidth="1"/>
    <col min="4362" max="4362" width="8" customWidth="1"/>
    <col min="4363" max="4363" width="12.85546875" bestFit="1" customWidth="1"/>
    <col min="4364" max="4364" width="8" customWidth="1"/>
    <col min="4365" max="4365" width="14" bestFit="1" customWidth="1"/>
    <col min="4615" max="4615" width="16.5703125" bestFit="1" customWidth="1"/>
    <col min="4616" max="4616" width="8" customWidth="1"/>
    <col min="4617" max="4617" width="12.85546875" bestFit="1" customWidth="1"/>
    <col min="4618" max="4618" width="8" customWidth="1"/>
    <col min="4619" max="4619" width="12.85546875" bestFit="1" customWidth="1"/>
    <col min="4620" max="4620" width="8" customWidth="1"/>
    <col min="4621" max="4621" width="14" bestFit="1" customWidth="1"/>
    <col min="4871" max="4871" width="16.5703125" bestFit="1" customWidth="1"/>
    <col min="4872" max="4872" width="8" customWidth="1"/>
    <col min="4873" max="4873" width="12.85546875" bestFit="1" customWidth="1"/>
    <col min="4874" max="4874" width="8" customWidth="1"/>
    <col min="4875" max="4875" width="12.85546875" bestFit="1" customWidth="1"/>
    <col min="4876" max="4876" width="8" customWidth="1"/>
    <col min="4877" max="4877" width="14" bestFit="1" customWidth="1"/>
    <col min="5127" max="5127" width="16.5703125" bestFit="1" customWidth="1"/>
    <col min="5128" max="5128" width="8" customWidth="1"/>
    <col min="5129" max="5129" width="12.85546875" bestFit="1" customWidth="1"/>
    <col min="5130" max="5130" width="8" customWidth="1"/>
    <col min="5131" max="5131" width="12.85546875" bestFit="1" customWidth="1"/>
    <col min="5132" max="5132" width="8" customWidth="1"/>
    <col min="5133" max="5133" width="14" bestFit="1" customWidth="1"/>
    <col min="5383" max="5383" width="16.5703125" bestFit="1" customWidth="1"/>
    <col min="5384" max="5384" width="8" customWidth="1"/>
    <col min="5385" max="5385" width="12.85546875" bestFit="1" customWidth="1"/>
    <col min="5386" max="5386" width="8" customWidth="1"/>
    <col min="5387" max="5387" width="12.85546875" bestFit="1" customWidth="1"/>
    <col min="5388" max="5388" width="8" customWidth="1"/>
    <col min="5389" max="5389" width="14" bestFit="1" customWidth="1"/>
    <col min="5639" max="5639" width="16.5703125" bestFit="1" customWidth="1"/>
    <col min="5640" max="5640" width="8" customWidth="1"/>
    <col min="5641" max="5641" width="12.85546875" bestFit="1" customWidth="1"/>
    <col min="5642" max="5642" width="8" customWidth="1"/>
    <col min="5643" max="5643" width="12.85546875" bestFit="1" customWidth="1"/>
    <col min="5644" max="5644" width="8" customWidth="1"/>
    <col min="5645" max="5645" width="14" bestFit="1" customWidth="1"/>
    <col min="5895" max="5895" width="16.5703125" bestFit="1" customWidth="1"/>
    <col min="5896" max="5896" width="8" customWidth="1"/>
    <col min="5897" max="5897" width="12.85546875" bestFit="1" customWidth="1"/>
    <col min="5898" max="5898" width="8" customWidth="1"/>
    <col min="5899" max="5899" width="12.85546875" bestFit="1" customWidth="1"/>
    <col min="5900" max="5900" width="8" customWidth="1"/>
    <col min="5901" max="5901" width="14" bestFit="1" customWidth="1"/>
    <col min="6151" max="6151" width="16.5703125" bestFit="1" customWidth="1"/>
    <col min="6152" max="6152" width="8" customWidth="1"/>
    <col min="6153" max="6153" width="12.85546875" bestFit="1" customWidth="1"/>
    <col min="6154" max="6154" width="8" customWidth="1"/>
    <col min="6155" max="6155" width="12.85546875" bestFit="1" customWidth="1"/>
    <col min="6156" max="6156" width="8" customWidth="1"/>
    <col min="6157" max="6157" width="14" bestFit="1" customWidth="1"/>
    <col min="6407" max="6407" width="16.5703125" bestFit="1" customWidth="1"/>
    <col min="6408" max="6408" width="8" customWidth="1"/>
    <col min="6409" max="6409" width="12.85546875" bestFit="1" customWidth="1"/>
    <col min="6410" max="6410" width="8" customWidth="1"/>
    <col min="6411" max="6411" width="12.85546875" bestFit="1" customWidth="1"/>
    <col min="6412" max="6412" width="8" customWidth="1"/>
    <col min="6413" max="6413" width="14" bestFit="1" customWidth="1"/>
    <col min="6663" max="6663" width="16.5703125" bestFit="1" customWidth="1"/>
    <col min="6664" max="6664" width="8" customWidth="1"/>
    <col min="6665" max="6665" width="12.85546875" bestFit="1" customWidth="1"/>
    <col min="6666" max="6666" width="8" customWidth="1"/>
    <col min="6667" max="6667" width="12.85546875" bestFit="1" customWidth="1"/>
    <col min="6668" max="6668" width="8" customWidth="1"/>
    <col min="6669" max="6669" width="14" bestFit="1" customWidth="1"/>
    <col min="6919" max="6919" width="16.5703125" bestFit="1" customWidth="1"/>
    <col min="6920" max="6920" width="8" customWidth="1"/>
    <col min="6921" max="6921" width="12.85546875" bestFit="1" customWidth="1"/>
    <col min="6922" max="6922" width="8" customWidth="1"/>
    <col min="6923" max="6923" width="12.85546875" bestFit="1" customWidth="1"/>
    <col min="6924" max="6924" width="8" customWidth="1"/>
    <col min="6925" max="6925" width="14" bestFit="1" customWidth="1"/>
    <col min="7175" max="7175" width="16.5703125" bestFit="1" customWidth="1"/>
    <col min="7176" max="7176" width="8" customWidth="1"/>
    <col min="7177" max="7177" width="12.85546875" bestFit="1" customWidth="1"/>
    <col min="7178" max="7178" width="8" customWidth="1"/>
    <col min="7179" max="7179" width="12.85546875" bestFit="1" customWidth="1"/>
    <col min="7180" max="7180" width="8" customWidth="1"/>
    <col min="7181" max="7181" width="14" bestFit="1" customWidth="1"/>
    <col min="7431" max="7431" width="16.5703125" bestFit="1" customWidth="1"/>
    <col min="7432" max="7432" width="8" customWidth="1"/>
    <col min="7433" max="7433" width="12.85546875" bestFit="1" customWidth="1"/>
    <col min="7434" max="7434" width="8" customWidth="1"/>
    <col min="7435" max="7435" width="12.85546875" bestFit="1" customWidth="1"/>
    <col min="7436" max="7436" width="8" customWidth="1"/>
    <col min="7437" max="7437" width="14" bestFit="1" customWidth="1"/>
    <col min="7687" max="7687" width="16.5703125" bestFit="1" customWidth="1"/>
    <col min="7688" max="7688" width="8" customWidth="1"/>
    <col min="7689" max="7689" width="12.85546875" bestFit="1" customWidth="1"/>
    <col min="7690" max="7690" width="8" customWidth="1"/>
    <col min="7691" max="7691" width="12.85546875" bestFit="1" customWidth="1"/>
    <col min="7692" max="7692" width="8" customWidth="1"/>
    <col min="7693" max="7693" width="14" bestFit="1" customWidth="1"/>
    <col min="7943" max="7943" width="16.5703125" bestFit="1" customWidth="1"/>
    <col min="7944" max="7944" width="8" customWidth="1"/>
    <col min="7945" max="7945" width="12.85546875" bestFit="1" customWidth="1"/>
    <col min="7946" max="7946" width="8" customWidth="1"/>
    <col min="7947" max="7947" width="12.85546875" bestFit="1" customWidth="1"/>
    <col min="7948" max="7948" width="8" customWidth="1"/>
    <col min="7949" max="7949" width="14" bestFit="1" customWidth="1"/>
    <col min="8199" max="8199" width="16.5703125" bestFit="1" customWidth="1"/>
    <col min="8200" max="8200" width="8" customWidth="1"/>
    <col min="8201" max="8201" width="12.85546875" bestFit="1" customWidth="1"/>
    <col min="8202" max="8202" width="8" customWidth="1"/>
    <col min="8203" max="8203" width="12.85546875" bestFit="1" customWidth="1"/>
    <col min="8204" max="8204" width="8" customWidth="1"/>
    <col min="8205" max="8205" width="14" bestFit="1" customWidth="1"/>
    <col min="8455" max="8455" width="16.5703125" bestFit="1" customWidth="1"/>
    <col min="8456" max="8456" width="8" customWidth="1"/>
    <col min="8457" max="8457" width="12.85546875" bestFit="1" customWidth="1"/>
    <col min="8458" max="8458" width="8" customWidth="1"/>
    <col min="8459" max="8459" width="12.85546875" bestFit="1" customWidth="1"/>
    <col min="8460" max="8460" width="8" customWidth="1"/>
    <col min="8461" max="8461" width="14" bestFit="1" customWidth="1"/>
    <col min="8711" max="8711" width="16.5703125" bestFit="1" customWidth="1"/>
    <col min="8712" max="8712" width="8" customWidth="1"/>
    <col min="8713" max="8713" width="12.85546875" bestFit="1" customWidth="1"/>
    <col min="8714" max="8714" width="8" customWidth="1"/>
    <col min="8715" max="8715" width="12.85546875" bestFit="1" customWidth="1"/>
    <col min="8716" max="8716" width="8" customWidth="1"/>
    <col min="8717" max="8717" width="14" bestFit="1" customWidth="1"/>
    <col min="8967" max="8967" width="16.5703125" bestFit="1" customWidth="1"/>
    <col min="8968" max="8968" width="8" customWidth="1"/>
    <col min="8969" max="8969" width="12.85546875" bestFit="1" customWidth="1"/>
    <col min="8970" max="8970" width="8" customWidth="1"/>
    <col min="8971" max="8971" width="12.85546875" bestFit="1" customWidth="1"/>
    <col min="8972" max="8972" width="8" customWidth="1"/>
    <col min="8973" max="8973" width="14" bestFit="1" customWidth="1"/>
    <col min="9223" max="9223" width="16.5703125" bestFit="1" customWidth="1"/>
    <col min="9224" max="9224" width="8" customWidth="1"/>
    <col min="9225" max="9225" width="12.85546875" bestFit="1" customWidth="1"/>
    <col min="9226" max="9226" width="8" customWidth="1"/>
    <col min="9227" max="9227" width="12.85546875" bestFit="1" customWidth="1"/>
    <col min="9228" max="9228" width="8" customWidth="1"/>
    <col min="9229" max="9229" width="14" bestFit="1" customWidth="1"/>
    <col min="9479" max="9479" width="16.5703125" bestFit="1" customWidth="1"/>
    <col min="9480" max="9480" width="8" customWidth="1"/>
    <col min="9481" max="9481" width="12.85546875" bestFit="1" customWidth="1"/>
    <col min="9482" max="9482" width="8" customWidth="1"/>
    <col min="9483" max="9483" width="12.85546875" bestFit="1" customWidth="1"/>
    <col min="9484" max="9484" width="8" customWidth="1"/>
    <col min="9485" max="9485" width="14" bestFit="1" customWidth="1"/>
    <col min="9735" max="9735" width="16.5703125" bestFit="1" customWidth="1"/>
    <col min="9736" max="9736" width="8" customWidth="1"/>
    <col min="9737" max="9737" width="12.85546875" bestFit="1" customWidth="1"/>
    <col min="9738" max="9738" width="8" customWidth="1"/>
    <col min="9739" max="9739" width="12.85546875" bestFit="1" customWidth="1"/>
    <col min="9740" max="9740" width="8" customWidth="1"/>
    <col min="9741" max="9741" width="14" bestFit="1" customWidth="1"/>
    <col min="9991" max="9991" width="16.5703125" bestFit="1" customWidth="1"/>
    <col min="9992" max="9992" width="8" customWidth="1"/>
    <col min="9993" max="9993" width="12.85546875" bestFit="1" customWidth="1"/>
    <col min="9994" max="9994" width="8" customWidth="1"/>
    <col min="9995" max="9995" width="12.85546875" bestFit="1" customWidth="1"/>
    <col min="9996" max="9996" width="8" customWidth="1"/>
    <col min="9997" max="9997" width="14" bestFit="1" customWidth="1"/>
    <col min="10247" max="10247" width="16.5703125" bestFit="1" customWidth="1"/>
    <col min="10248" max="10248" width="8" customWidth="1"/>
    <col min="10249" max="10249" width="12.85546875" bestFit="1" customWidth="1"/>
    <col min="10250" max="10250" width="8" customWidth="1"/>
    <col min="10251" max="10251" width="12.85546875" bestFit="1" customWidth="1"/>
    <col min="10252" max="10252" width="8" customWidth="1"/>
    <col min="10253" max="10253" width="14" bestFit="1" customWidth="1"/>
    <col min="10503" max="10503" width="16.5703125" bestFit="1" customWidth="1"/>
    <col min="10504" max="10504" width="8" customWidth="1"/>
    <col min="10505" max="10505" width="12.85546875" bestFit="1" customWidth="1"/>
    <col min="10506" max="10506" width="8" customWidth="1"/>
    <col min="10507" max="10507" width="12.85546875" bestFit="1" customWidth="1"/>
    <col min="10508" max="10508" width="8" customWidth="1"/>
    <col min="10509" max="10509" width="14" bestFit="1" customWidth="1"/>
    <col min="10759" max="10759" width="16.5703125" bestFit="1" customWidth="1"/>
    <col min="10760" max="10760" width="8" customWidth="1"/>
    <col min="10761" max="10761" width="12.85546875" bestFit="1" customWidth="1"/>
    <col min="10762" max="10762" width="8" customWidth="1"/>
    <col min="10763" max="10763" width="12.85546875" bestFit="1" customWidth="1"/>
    <col min="10764" max="10764" width="8" customWidth="1"/>
    <col min="10765" max="10765" width="14" bestFit="1" customWidth="1"/>
    <col min="11015" max="11015" width="16.5703125" bestFit="1" customWidth="1"/>
    <col min="11016" max="11016" width="8" customWidth="1"/>
    <col min="11017" max="11017" width="12.85546875" bestFit="1" customWidth="1"/>
    <col min="11018" max="11018" width="8" customWidth="1"/>
    <col min="11019" max="11019" width="12.85546875" bestFit="1" customWidth="1"/>
    <col min="11020" max="11020" width="8" customWidth="1"/>
    <col min="11021" max="11021" width="14" bestFit="1" customWidth="1"/>
    <col min="11271" max="11271" width="16.5703125" bestFit="1" customWidth="1"/>
    <col min="11272" max="11272" width="8" customWidth="1"/>
    <col min="11273" max="11273" width="12.85546875" bestFit="1" customWidth="1"/>
    <col min="11274" max="11274" width="8" customWidth="1"/>
    <col min="11275" max="11275" width="12.85546875" bestFit="1" customWidth="1"/>
    <col min="11276" max="11276" width="8" customWidth="1"/>
    <col min="11277" max="11277" width="14" bestFit="1" customWidth="1"/>
    <col min="11527" max="11527" width="16.5703125" bestFit="1" customWidth="1"/>
    <col min="11528" max="11528" width="8" customWidth="1"/>
    <col min="11529" max="11529" width="12.85546875" bestFit="1" customWidth="1"/>
    <col min="11530" max="11530" width="8" customWidth="1"/>
    <col min="11531" max="11531" width="12.85546875" bestFit="1" customWidth="1"/>
    <col min="11532" max="11532" width="8" customWidth="1"/>
    <col min="11533" max="11533" width="14" bestFit="1" customWidth="1"/>
    <col min="11783" max="11783" width="16.5703125" bestFit="1" customWidth="1"/>
    <col min="11784" max="11784" width="8" customWidth="1"/>
    <col min="11785" max="11785" width="12.85546875" bestFit="1" customWidth="1"/>
    <col min="11786" max="11786" width="8" customWidth="1"/>
    <col min="11787" max="11787" width="12.85546875" bestFit="1" customWidth="1"/>
    <col min="11788" max="11788" width="8" customWidth="1"/>
    <col min="11789" max="11789" width="14" bestFit="1" customWidth="1"/>
    <col min="12039" max="12039" width="16.5703125" bestFit="1" customWidth="1"/>
    <col min="12040" max="12040" width="8" customWidth="1"/>
    <col min="12041" max="12041" width="12.85546875" bestFit="1" customWidth="1"/>
    <col min="12042" max="12042" width="8" customWidth="1"/>
    <col min="12043" max="12043" width="12.85546875" bestFit="1" customWidth="1"/>
    <col min="12044" max="12044" width="8" customWidth="1"/>
    <col min="12045" max="12045" width="14" bestFit="1" customWidth="1"/>
    <col min="12295" max="12295" width="16.5703125" bestFit="1" customWidth="1"/>
    <col min="12296" max="12296" width="8" customWidth="1"/>
    <col min="12297" max="12297" width="12.85546875" bestFit="1" customWidth="1"/>
    <col min="12298" max="12298" width="8" customWidth="1"/>
    <col min="12299" max="12299" width="12.85546875" bestFit="1" customWidth="1"/>
    <col min="12300" max="12300" width="8" customWidth="1"/>
    <col min="12301" max="12301" width="14" bestFit="1" customWidth="1"/>
    <col min="12551" max="12551" width="16.5703125" bestFit="1" customWidth="1"/>
    <col min="12552" max="12552" width="8" customWidth="1"/>
    <col min="12553" max="12553" width="12.85546875" bestFit="1" customWidth="1"/>
    <col min="12554" max="12554" width="8" customWidth="1"/>
    <col min="12555" max="12555" width="12.85546875" bestFit="1" customWidth="1"/>
    <col min="12556" max="12556" width="8" customWidth="1"/>
    <col min="12557" max="12557" width="14" bestFit="1" customWidth="1"/>
    <col min="12807" max="12807" width="16.5703125" bestFit="1" customWidth="1"/>
    <col min="12808" max="12808" width="8" customWidth="1"/>
    <col min="12809" max="12809" width="12.85546875" bestFit="1" customWidth="1"/>
    <col min="12810" max="12810" width="8" customWidth="1"/>
    <col min="12811" max="12811" width="12.85546875" bestFit="1" customWidth="1"/>
    <col min="12812" max="12812" width="8" customWidth="1"/>
    <col min="12813" max="12813" width="14" bestFit="1" customWidth="1"/>
    <col min="13063" max="13063" width="16.5703125" bestFit="1" customWidth="1"/>
    <col min="13064" max="13064" width="8" customWidth="1"/>
    <col min="13065" max="13065" width="12.85546875" bestFit="1" customWidth="1"/>
    <col min="13066" max="13066" width="8" customWidth="1"/>
    <col min="13067" max="13067" width="12.85546875" bestFit="1" customWidth="1"/>
    <col min="13068" max="13068" width="8" customWidth="1"/>
    <col min="13069" max="13069" width="14" bestFit="1" customWidth="1"/>
    <col min="13319" max="13319" width="16.5703125" bestFit="1" customWidth="1"/>
    <col min="13320" max="13320" width="8" customWidth="1"/>
    <col min="13321" max="13321" width="12.85546875" bestFit="1" customWidth="1"/>
    <col min="13322" max="13322" width="8" customWidth="1"/>
    <col min="13323" max="13323" width="12.85546875" bestFit="1" customWidth="1"/>
    <col min="13324" max="13324" width="8" customWidth="1"/>
    <col min="13325" max="13325" width="14" bestFit="1" customWidth="1"/>
    <col min="13575" max="13575" width="16.5703125" bestFit="1" customWidth="1"/>
    <col min="13576" max="13576" width="8" customWidth="1"/>
    <col min="13577" max="13577" width="12.85546875" bestFit="1" customWidth="1"/>
    <col min="13578" max="13578" width="8" customWidth="1"/>
    <col min="13579" max="13579" width="12.85546875" bestFit="1" customWidth="1"/>
    <col min="13580" max="13580" width="8" customWidth="1"/>
    <col min="13581" max="13581" width="14" bestFit="1" customWidth="1"/>
    <col min="13831" max="13831" width="16.5703125" bestFit="1" customWidth="1"/>
    <col min="13832" max="13832" width="8" customWidth="1"/>
    <col min="13833" max="13833" width="12.85546875" bestFit="1" customWidth="1"/>
    <col min="13834" max="13834" width="8" customWidth="1"/>
    <col min="13835" max="13835" width="12.85546875" bestFit="1" customWidth="1"/>
    <col min="13836" max="13836" width="8" customWidth="1"/>
    <col min="13837" max="13837" width="14" bestFit="1" customWidth="1"/>
    <col min="14087" max="14087" width="16.5703125" bestFit="1" customWidth="1"/>
    <col min="14088" max="14088" width="8" customWidth="1"/>
    <col min="14089" max="14089" width="12.85546875" bestFit="1" customWidth="1"/>
    <col min="14090" max="14090" width="8" customWidth="1"/>
    <col min="14091" max="14091" width="12.85546875" bestFit="1" customWidth="1"/>
    <col min="14092" max="14092" width="8" customWidth="1"/>
    <col min="14093" max="14093" width="14" bestFit="1" customWidth="1"/>
    <col min="14343" max="14343" width="16.5703125" bestFit="1" customWidth="1"/>
    <col min="14344" max="14344" width="8" customWidth="1"/>
    <col min="14345" max="14345" width="12.85546875" bestFit="1" customWidth="1"/>
    <col min="14346" max="14346" width="8" customWidth="1"/>
    <col min="14347" max="14347" width="12.85546875" bestFit="1" customWidth="1"/>
    <col min="14348" max="14348" width="8" customWidth="1"/>
    <col min="14349" max="14349" width="14" bestFit="1" customWidth="1"/>
    <col min="14599" max="14599" width="16.5703125" bestFit="1" customWidth="1"/>
    <col min="14600" max="14600" width="8" customWidth="1"/>
    <col min="14601" max="14601" width="12.85546875" bestFit="1" customWidth="1"/>
    <col min="14602" max="14602" width="8" customWidth="1"/>
    <col min="14603" max="14603" width="12.85546875" bestFit="1" customWidth="1"/>
    <col min="14604" max="14604" width="8" customWidth="1"/>
    <col min="14605" max="14605" width="14" bestFit="1" customWidth="1"/>
    <col min="14855" max="14855" width="16.5703125" bestFit="1" customWidth="1"/>
    <col min="14856" max="14856" width="8" customWidth="1"/>
    <col min="14857" max="14857" width="12.85546875" bestFit="1" customWidth="1"/>
    <col min="14858" max="14858" width="8" customWidth="1"/>
    <col min="14859" max="14859" width="12.85546875" bestFit="1" customWidth="1"/>
    <col min="14860" max="14860" width="8" customWidth="1"/>
    <col min="14861" max="14861" width="14" bestFit="1" customWidth="1"/>
    <col min="15111" max="15111" width="16.5703125" bestFit="1" customWidth="1"/>
    <col min="15112" max="15112" width="8" customWidth="1"/>
    <col min="15113" max="15113" width="12.85546875" bestFit="1" customWidth="1"/>
    <col min="15114" max="15114" width="8" customWidth="1"/>
    <col min="15115" max="15115" width="12.85546875" bestFit="1" customWidth="1"/>
    <col min="15116" max="15116" width="8" customWidth="1"/>
    <col min="15117" max="15117" width="14" bestFit="1" customWidth="1"/>
    <col min="15367" max="15367" width="16.5703125" bestFit="1" customWidth="1"/>
    <col min="15368" max="15368" width="8" customWidth="1"/>
    <col min="15369" max="15369" width="12.85546875" bestFit="1" customWidth="1"/>
    <col min="15370" max="15370" width="8" customWidth="1"/>
    <col min="15371" max="15371" width="12.85546875" bestFit="1" customWidth="1"/>
    <col min="15372" max="15372" width="8" customWidth="1"/>
    <col min="15373" max="15373" width="14" bestFit="1" customWidth="1"/>
    <col min="15623" max="15623" width="16.5703125" bestFit="1" customWidth="1"/>
    <col min="15624" max="15624" width="8" customWidth="1"/>
    <col min="15625" max="15625" width="12.85546875" bestFit="1" customWidth="1"/>
    <col min="15626" max="15626" width="8" customWidth="1"/>
    <col min="15627" max="15627" width="12.85546875" bestFit="1" customWidth="1"/>
    <col min="15628" max="15628" width="8" customWidth="1"/>
    <col min="15629" max="15629" width="14" bestFit="1" customWidth="1"/>
    <col min="15879" max="15879" width="16.5703125" bestFit="1" customWidth="1"/>
    <col min="15880" max="15880" width="8" customWidth="1"/>
    <col min="15881" max="15881" width="12.85546875" bestFit="1" customWidth="1"/>
    <col min="15882" max="15882" width="8" customWidth="1"/>
    <col min="15883" max="15883" width="12.85546875" bestFit="1" customWidth="1"/>
    <col min="15884" max="15884" width="8" customWidth="1"/>
    <col min="15885" max="15885" width="14" bestFit="1" customWidth="1"/>
    <col min="16135" max="16135" width="16.5703125" bestFit="1" customWidth="1"/>
    <col min="16136" max="16136" width="8" customWidth="1"/>
    <col min="16137" max="16137" width="12.85546875" bestFit="1" customWidth="1"/>
    <col min="16138" max="16138" width="8" customWidth="1"/>
    <col min="16139" max="16139" width="12.85546875" bestFit="1" customWidth="1"/>
    <col min="16140" max="16140" width="8" customWidth="1"/>
    <col min="16141" max="16141" width="14" bestFit="1" customWidth="1"/>
  </cols>
  <sheetData>
    <row r="1" spans="1:8" x14ac:dyDescent="0.2">
      <c r="A1" t="s">
        <v>32</v>
      </c>
    </row>
    <row r="3" spans="1:8" x14ac:dyDescent="0.2">
      <c r="A3" t="s">
        <v>31</v>
      </c>
    </row>
    <row r="5" spans="1:8" x14ac:dyDescent="0.2">
      <c r="A5" t="s">
        <v>33</v>
      </c>
    </row>
    <row r="14" spans="1:8" x14ac:dyDescent="0.2">
      <c r="F14" s="13" t="s">
        <v>44</v>
      </c>
      <c r="G14" s="13"/>
      <c r="H14" s="13"/>
    </row>
    <row r="17" spans="2:13" x14ac:dyDescent="0.2">
      <c r="B17" s="13" t="s">
        <v>30</v>
      </c>
      <c r="C17" s="13"/>
    </row>
    <row r="18" spans="2:13" ht="13.5" thickBot="1" x14ac:dyDescent="0.25"/>
    <row r="19" spans="2:13" x14ac:dyDescent="0.2">
      <c r="B19" s="75"/>
      <c r="C19" s="76"/>
      <c r="D19" s="76"/>
      <c r="E19" s="76"/>
      <c r="F19" s="77"/>
      <c r="G19" s="131"/>
      <c r="H19" s="70"/>
      <c r="I19" s="70"/>
      <c r="J19" s="70"/>
      <c r="K19" s="70"/>
      <c r="L19" s="70"/>
      <c r="M19" s="132"/>
    </row>
    <row r="20" spans="2:13" ht="13.5" thickBot="1" x14ac:dyDescent="0.25">
      <c r="B20" s="78"/>
      <c r="C20" s="79"/>
      <c r="D20" s="79"/>
      <c r="E20" s="79"/>
      <c r="F20" s="80"/>
      <c r="G20" s="42" t="s">
        <v>21</v>
      </c>
      <c r="H20" s="43"/>
      <c r="I20" s="42" t="s">
        <v>20</v>
      </c>
      <c r="J20" s="43"/>
      <c r="K20" s="42" t="s">
        <v>19</v>
      </c>
      <c r="L20" s="43"/>
      <c r="M20" s="44" t="s">
        <v>6</v>
      </c>
    </row>
    <row r="21" spans="2:13" x14ac:dyDescent="0.2">
      <c r="B21" s="114"/>
      <c r="C21" s="115"/>
      <c r="D21" s="115"/>
      <c r="E21" s="115"/>
      <c r="F21" s="116"/>
      <c r="G21" s="133"/>
      <c r="H21" s="134"/>
      <c r="I21" s="134"/>
      <c r="J21" s="134"/>
      <c r="K21" s="134"/>
      <c r="L21" s="134"/>
      <c r="M21" s="135"/>
    </row>
    <row r="22" spans="2:13" x14ac:dyDescent="0.2">
      <c r="B22" s="72" t="s">
        <v>6</v>
      </c>
      <c r="C22" s="73"/>
      <c r="D22" s="73"/>
      <c r="E22" s="73"/>
      <c r="F22" s="74"/>
      <c r="G22" s="45">
        <f t="shared" ref="G22:M22" si="0">SUM(G24:G32)</f>
        <v>1153357</v>
      </c>
      <c r="H22" s="45"/>
      <c r="I22" s="45">
        <f t="shared" si="0"/>
        <v>1039550</v>
      </c>
      <c r="J22" s="38"/>
      <c r="K22" s="45">
        <f t="shared" si="0"/>
        <v>7095000</v>
      </c>
      <c r="L22" s="38"/>
      <c r="M22" s="46">
        <f t="shared" si="0"/>
        <v>9287907</v>
      </c>
    </row>
    <row r="23" spans="2:13" x14ac:dyDescent="0.2">
      <c r="B23" s="128"/>
      <c r="C23" s="129"/>
      <c r="D23" s="129"/>
      <c r="E23" s="129"/>
      <c r="F23" s="130"/>
      <c r="G23" s="55"/>
      <c r="H23" s="56"/>
      <c r="I23" s="56"/>
      <c r="J23" s="56"/>
      <c r="K23" s="56"/>
      <c r="L23" s="56"/>
      <c r="M23" s="136"/>
    </row>
    <row r="24" spans="2:13" x14ac:dyDescent="0.2">
      <c r="B24" s="57" t="s">
        <v>35</v>
      </c>
      <c r="C24" s="58"/>
      <c r="D24" s="58"/>
      <c r="E24" s="58"/>
      <c r="F24" s="59"/>
      <c r="G24" s="10"/>
      <c r="H24" s="10"/>
      <c r="I24" s="11">
        <v>250</v>
      </c>
      <c r="J24" s="10"/>
      <c r="K24" s="11"/>
      <c r="L24" s="10"/>
      <c r="M24" s="47">
        <f t="shared" ref="M24:M29" si="1">SUM(G24:K24)</f>
        <v>250</v>
      </c>
    </row>
    <row r="25" spans="2:13" x14ac:dyDescent="0.2">
      <c r="B25" s="57" t="s">
        <v>36</v>
      </c>
      <c r="C25" s="58"/>
      <c r="D25" s="58"/>
      <c r="E25" s="58"/>
      <c r="F25" s="59"/>
      <c r="G25" s="10"/>
      <c r="H25" s="10"/>
      <c r="I25" s="11">
        <v>955000</v>
      </c>
      <c r="J25" s="10"/>
      <c r="K25" s="11"/>
      <c r="L25" s="10"/>
      <c r="M25" s="47">
        <f t="shared" si="1"/>
        <v>955000</v>
      </c>
    </row>
    <row r="26" spans="2:13" x14ac:dyDescent="0.2">
      <c r="B26" s="57" t="s">
        <v>37</v>
      </c>
      <c r="C26" s="58"/>
      <c r="D26" s="58"/>
      <c r="E26" s="58"/>
      <c r="F26" s="59"/>
      <c r="G26" s="10"/>
      <c r="H26" s="10"/>
      <c r="I26" s="11">
        <v>49300</v>
      </c>
      <c r="J26" s="10"/>
      <c r="K26" s="11"/>
      <c r="L26" s="10"/>
      <c r="M26" s="47">
        <f t="shared" si="1"/>
        <v>49300</v>
      </c>
    </row>
    <row r="27" spans="2:13" x14ac:dyDescent="0.2">
      <c r="B27" s="57" t="s">
        <v>26</v>
      </c>
      <c r="C27" s="58"/>
      <c r="D27" s="58"/>
      <c r="E27" s="58"/>
      <c r="F27" s="59"/>
      <c r="G27" s="10"/>
      <c r="H27" s="10"/>
      <c r="I27" s="11"/>
      <c r="J27" s="10"/>
      <c r="K27" s="11"/>
      <c r="L27" s="10"/>
      <c r="M27" s="47">
        <f t="shared" si="1"/>
        <v>0</v>
      </c>
    </row>
    <row r="28" spans="2:13" x14ac:dyDescent="0.2">
      <c r="B28" s="57" t="s">
        <v>38</v>
      </c>
      <c r="C28" s="58"/>
      <c r="D28" s="58"/>
      <c r="E28" s="58"/>
      <c r="F28" s="59"/>
      <c r="G28" s="33">
        <v>1153357</v>
      </c>
      <c r="H28" s="33"/>
      <c r="I28" s="34"/>
      <c r="J28" s="33"/>
      <c r="K28" s="34"/>
      <c r="L28" s="33"/>
      <c r="M28" s="47">
        <f t="shared" si="1"/>
        <v>1153357</v>
      </c>
    </row>
    <row r="29" spans="2:13" x14ac:dyDescent="0.2">
      <c r="B29" s="57" t="s">
        <v>48</v>
      </c>
      <c r="C29" s="58"/>
      <c r="D29" s="58"/>
      <c r="E29" s="58"/>
      <c r="F29" s="59"/>
      <c r="G29" s="33"/>
      <c r="H29" s="33"/>
      <c r="I29" s="34">
        <v>35000</v>
      </c>
      <c r="J29" s="33"/>
      <c r="K29" s="34">
        <v>7095000</v>
      </c>
      <c r="L29" s="33"/>
      <c r="M29" s="47">
        <f t="shared" si="1"/>
        <v>7130000</v>
      </c>
    </row>
    <row r="30" spans="2:13" ht="13.5" thickBot="1" x14ac:dyDescent="0.25">
      <c r="B30" s="89"/>
      <c r="C30" s="90"/>
      <c r="D30" s="90"/>
      <c r="E30" s="90"/>
      <c r="F30" s="91"/>
      <c r="G30" s="3"/>
      <c r="H30" s="3"/>
      <c r="I30" s="28"/>
      <c r="J30" s="3"/>
      <c r="K30" s="28"/>
      <c r="L30" s="3"/>
      <c r="M30" s="48"/>
    </row>
    <row r="31" spans="2:13" x14ac:dyDescent="0.2">
      <c r="B31" s="49"/>
      <c r="C31" s="49"/>
      <c r="D31" s="49"/>
      <c r="E31" s="49"/>
      <c r="F31" s="49"/>
      <c r="G31" s="50"/>
      <c r="H31" s="51"/>
      <c r="I31" s="52"/>
      <c r="J31" s="51"/>
      <c r="K31" s="52"/>
      <c r="L31" s="51"/>
      <c r="M31" s="52"/>
    </row>
    <row r="32" spans="2:13" x14ac:dyDescent="0.2">
      <c r="B32" s="49"/>
      <c r="C32" s="49"/>
      <c r="D32" s="49"/>
      <c r="E32" s="49"/>
      <c r="F32" s="49"/>
      <c r="G32" s="50"/>
      <c r="H32" s="51"/>
      <c r="I32" s="52"/>
      <c r="J32" s="51"/>
      <c r="K32" s="52"/>
      <c r="L32" s="51"/>
      <c r="M32" s="52"/>
    </row>
    <row r="49" spans="2:13" x14ac:dyDescent="0.2">
      <c r="B49" s="13" t="s">
        <v>22</v>
      </c>
    </row>
    <row r="50" spans="2:13" ht="13.5" thickBot="1" x14ac:dyDescent="0.25"/>
    <row r="51" spans="2:13" x14ac:dyDescent="0.2">
      <c r="B51" s="69"/>
      <c r="C51" s="70"/>
      <c r="D51" s="70"/>
      <c r="E51" s="70"/>
      <c r="F51" s="71"/>
      <c r="G51" s="131"/>
      <c r="H51" s="70"/>
      <c r="I51" s="70"/>
      <c r="J51" s="70"/>
      <c r="K51" s="70"/>
      <c r="L51" s="70"/>
      <c r="M51" s="132"/>
    </row>
    <row r="52" spans="2:13" x14ac:dyDescent="0.2">
      <c r="B52" s="72" t="s">
        <v>6</v>
      </c>
      <c r="C52" s="73"/>
      <c r="D52" s="73"/>
      <c r="E52" s="73"/>
      <c r="F52" s="74"/>
      <c r="G52" s="38">
        <f>SUM(G54:G56)</f>
        <v>1138357</v>
      </c>
      <c r="H52" s="38"/>
      <c r="I52" s="38">
        <f>SUM(I54:I56)</f>
        <v>1029800</v>
      </c>
      <c r="J52" s="38"/>
      <c r="K52" s="38">
        <f>SUM(K54:K56)</f>
        <v>7095000</v>
      </c>
      <c r="L52" s="38"/>
      <c r="M52" s="53">
        <f>SUM(M54:M56)</f>
        <v>9263157</v>
      </c>
    </row>
    <row r="53" spans="2:13" x14ac:dyDescent="0.2">
      <c r="B53" s="128"/>
      <c r="C53" s="129"/>
      <c r="D53" s="129"/>
      <c r="E53" s="129"/>
      <c r="F53" s="130"/>
      <c r="G53" s="55"/>
      <c r="H53" s="56"/>
      <c r="I53" s="56"/>
      <c r="J53" s="56"/>
      <c r="K53" s="56"/>
      <c r="L53" s="56"/>
      <c r="M53" s="136"/>
    </row>
    <row r="54" spans="2:13" x14ac:dyDescent="0.2">
      <c r="B54" s="57" t="s">
        <v>39</v>
      </c>
      <c r="C54" s="58"/>
      <c r="D54" s="58"/>
      <c r="E54" s="58"/>
      <c r="F54" s="59"/>
      <c r="G54" s="11">
        <v>335900</v>
      </c>
      <c r="H54" s="10"/>
      <c r="I54" s="10">
        <v>192000</v>
      </c>
      <c r="J54" s="10"/>
      <c r="K54" s="10">
        <v>6937000</v>
      </c>
      <c r="L54" s="10"/>
      <c r="M54" s="54">
        <f>SUM(G54:K54)</f>
        <v>7464900</v>
      </c>
    </row>
    <row r="55" spans="2:13" x14ac:dyDescent="0.2">
      <c r="B55" s="57" t="s">
        <v>40</v>
      </c>
      <c r="C55" s="58"/>
      <c r="D55" s="58"/>
      <c r="E55" s="58"/>
      <c r="F55" s="59"/>
      <c r="G55" s="10">
        <v>793457</v>
      </c>
      <c r="H55" s="10"/>
      <c r="I55" s="10">
        <v>837800</v>
      </c>
      <c r="J55" s="10"/>
      <c r="K55" s="10">
        <v>158000</v>
      </c>
      <c r="L55" s="10"/>
      <c r="M55" s="54">
        <f>SUM(G55:K55)</f>
        <v>1789257</v>
      </c>
    </row>
    <row r="56" spans="2:13" x14ac:dyDescent="0.2">
      <c r="B56" s="57" t="s">
        <v>41</v>
      </c>
      <c r="C56" s="58"/>
      <c r="D56" s="58"/>
      <c r="E56" s="58"/>
      <c r="F56" s="59"/>
      <c r="G56" s="10">
        <v>9000</v>
      </c>
      <c r="H56" s="10"/>
      <c r="I56" s="16">
        <v>0</v>
      </c>
      <c r="J56" s="10"/>
      <c r="K56" s="10">
        <v>0</v>
      </c>
      <c r="L56" s="10"/>
      <c r="M56" s="54">
        <f>SUM(G56:K56)</f>
        <v>9000</v>
      </c>
    </row>
    <row r="57" spans="2:13" ht="13.5" thickBot="1" x14ac:dyDescent="0.25">
      <c r="B57" s="121"/>
      <c r="C57" s="122"/>
      <c r="D57" s="122"/>
      <c r="E57" s="122"/>
      <c r="F57" s="123"/>
      <c r="G57" s="15"/>
      <c r="H57" s="4"/>
      <c r="I57" s="4"/>
      <c r="J57" s="4"/>
      <c r="K57" s="4"/>
      <c r="L57" s="4"/>
      <c r="M57" s="14"/>
    </row>
    <row r="62" spans="2:13" x14ac:dyDescent="0.2">
      <c r="B62" s="13" t="s">
        <v>7</v>
      </c>
    </row>
    <row r="63" spans="2:13" ht="13.5" thickBot="1" x14ac:dyDescent="0.25"/>
    <row r="64" spans="2:13" x14ac:dyDescent="0.2">
      <c r="B64" s="69"/>
      <c r="C64" s="70"/>
      <c r="D64" s="70"/>
      <c r="E64" s="70"/>
      <c r="F64" s="71"/>
      <c r="G64" s="131"/>
      <c r="H64" s="70"/>
      <c r="I64" s="70"/>
      <c r="J64" s="70"/>
      <c r="K64" s="70"/>
      <c r="L64" s="70"/>
      <c r="M64" s="132"/>
    </row>
    <row r="65" spans="2:13" x14ac:dyDescent="0.2">
      <c r="B65" s="72" t="s">
        <v>6</v>
      </c>
      <c r="C65" s="73"/>
      <c r="D65" s="73"/>
      <c r="E65" s="73"/>
      <c r="F65" s="74"/>
      <c r="G65" s="38">
        <f>SUM(G67:G67)</f>
        <v>15000</v>
      </c>
      <c r="H65" s="38"/>
      <c r="I65" s="38">
        <f>SUM(I67:I67)</f>
        <v>9750</v>
      </c>
      <c r="J65" s="38"/>
      <c r="K65" s="38">
        <f>SUM(K67:K67)</f>
        <v>0</v>
      </c>
      <c r="L65" s="38"/>
      <c r="M65" s="53">
        <f>SUM(M67:M67)</f>
        <v>24750</v>
      </c>
    </row>
    <row r="66" spans="2:13" x14ac:dyDescent="0.2">
      <c r="B66" s="128"/>
      <c r="C66" s="129"/>
      <c r="D66" s="129"/>
      <c r="E66" s="129"/>
      <c r="F66" s="130"/>
      <c r="G66" s="55"/>
      <c r="H66" s="56"/>
      <c r="I66" s="56"/>
      <c r="J66" s="56"/>
      <c r="K66" s="56"/>
      <c r="L66" s="56"/>
      <c r="M66" s="136"/>
    </row>
    <row r="67" spans="2:13" x14ac:dyDescent="0.2">
      <c r="B67" s="57" t="s">
        <v>42</v>
      </c>
      <c r="C67" s="58"/>
      <c r="D67" s="58"/>
      <c r="E67" s="58"/>
      <c r="F67" s="59"/>
      <c r="G67" s="10">
        <v>15000</v>
      </c>
      <c r="H67" s="10"/>
      <c r="I67" s="10">
        <v>9750</v>
      </c>
      <c r="J67" s="10"/>
      <c r="K67" s="10">
        <v>0</v>
      </c>
      <c r="L67" s="10"/>
      <c r="M67" s="54">
        <f>SUM(G67:K67)</f>
        <v>24750</v>
      </c>
    </row>
    <row r="68" spans="2:13" ht="13.5" thickBot="1" x14ac:dyDescent="0.25">
      <c r="B68" s="121"/>
      <c r="C68" s="122"/>
      <c r="D68" s="122"/>
      <c r="E68" s="122"/>
      <c r="F68" s="123"/>
      <c r="G68" s="4"/>
      <c r="H68" s="4"/>
      <c r="I68" s="4"/>
      <c r="J68" s="4"/>
      <c r="K68" s="4"/>
      <c r="L68" s="4"/>
      <c r="M68" s="14"/>
    </row>
    <row r="72" spans="2:13" x14ac:dyDescent="0.2">
      <c r="B72" t="s">
        <v>3</v>
      </c>
      <c r="J72" t="s">
        <v>2</v>
      </c>
    </row>
    <row r="75" spans="2:13" x14ac:dyDescent="0.2">
      <c r="B75" t="s">
        <v>1</v>
      </c>
      <c r="J75" t="s">
        <v>43</v>
      </c>
    </row>
  </sheetData>
  <mergeCells count="30">
    <mergeCell ref="B65:F65"/>
    <mergeCell ref="B66:F66"/>
    <mergeCell ref="G66:M66"/>
    <mergeCell ref="B67:F67"/>
    <mergeCell ref="B68:F68"/>
    <mergeCell ref="G64:M64"/>
    <mergeCell ref="B30:F30"/>
    <mergeCell ref="B51:F51"/>
    <mergeCell ref="G51:M51"/>
    <mergeCell ref="B52:F52"/>
    <mergeCell ref="B53:F53"/>
    <mergeCell ref="G53:M53"/>
    <mergeCell ref="B54:F54"/>
    <mergeCell ref="B55:F55"/>
    <mergeCell ref="B56:F56"/>
    <mergeCell ref="B57:F57"/>
    <mergeCell ref="B64:F64"/>
    <mergeCell ref="B29:F29"/>
    <mergeCell ref="B19:F20"/>
    <mergeCell ref="G19:M19"/>
    <mergeCell ref="B21:F21"/>
    <mergeCell ref="G21:M21"/>
    <mergeCell ref="B22:F22"/>
    <mergeCell ref="B23:F23"/>
    <mergeCell ref="G23:M23"/>
    <mergeCell ref="B24:F24"/>
    <mergeCell ref="B25:F25"/>
    <mergeCell ref="B26:F26"/>
    <mergeCell ref="B27:F27"/>
    <mergeCell ref="B28:F28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16" workbookViewId="0">
      <selection activeCell="I60" sqref="I60"/>
    </sheetView>
  </sheetViews>
  <sheetFormatPr defaultRowHeight="12.75" x14ac:dyDescent="0.2"/>
  <cols>
    <col min="7" max="7" width="16.5703125" bestFit="1" customWidth="1"/>
    <col min="8" max="8" width="8" customWidth="1"/>
    <col min="9" max="9" width="12.85546875" bestFit="1" customWidth="1"/>
    <col min="10" max="10" width="8" customWidth="1"/>
    <col min="11" max="11" width="12.85546875" bestFit="1" customWidth="1"/>
    <col min="12" max="12" width="8" customWidth="1"/>
    <col min="13" max="13" width="14" bestFit="1" customWidth="1"/>
    <col min="263" max="263" width="16.5703125" bestFit="1" customWidth="1"/>
    <col min="264" max="264" width="8" customWidth="1"/>
    <col min="265" max="265" width="12.85546875" bestFit="1" customWidth="1"/>
    <col min="266" max="266" width="8" customWidth="1"/>
    <col min="267" max="267" width="12.85546875" bestFit="1" customWidth="1"/>
    <col min="268" max="268" width="8" customWidth="1"/>
    <col min="269" max="269" width="14" bestFit="1" customWidth="1"/>
    <col min="519" max="519" width="16.5703125" bestFit="1" customWidth="1"/>
    <col min="520" max="520" width="8" customWidth="1"/>
    <col min="521" max="521" width="12.85546875" bestFit="1" customWidth="1"/>
    <col min="522" max="522" width="8" customWidth="1"/>
    <col min="523" max="523" width="12.85546875" bestFit="1" customWidth="1"/>
    <col min="524" max="524" width="8" customWidth="1"/>
    <col min="525" max="525" width="14" bestFit="1" customWidth="1"/>
    <col min="775" max="775" width="16.5703125" bestFit="1" customWidth="1"/>
    <col min="776" max="776" width="8" customWidth="1"/>
    <col min="777" max="777" width="12.85546875" bestFit="1" customWidth="1"/>
    <col min="778" max="778" width="8" customWidth="1"/>
    <col min="779" max="779" width="12.85546875" bestFit="1" customWidth="1"/>
    <col min="780" max="780" width="8" customWidth="1"/>
    <col min="781" max="781" width="14" bestFit="1" customWidth="1"/>
    <col min="1031" max="1031" width="16.5703125" bestFit="1" customWidth="1"/>
    <col min="1032" max="1032" width="8" customWidth="1"/>
    <col min="1033" max="1033" width="12.85546875" bestFit="1" customWidth="1"/>
    <col min="1034" max="1034" width="8" customWidth="1"/>
    <col min="1035" max="1035" width="12.85546875" bestFit="1" customWidth="1"/>
    <col min="1036" max="1036" width="8" customWidth="1"/>
    <col min="1037" max="1037" width="14" bestFit="1" customWidth="1"/>
    <col min="1287" max="1287" width="16.5703125" bestFit="1" customWidth="1"/>
    <col min="1288" max="1288" width="8" customWidth="1"/>
    <col min="1289" max="1289" width="12.85546875" bestFit="1" customWidth="1"/>
    <col min="1290" max="1290" width="8" customWidth="1"/>
    <col min="1291" max="1291" width="12.85546875" bestFit="1" customWidth="1"/>
    <col min="1292" max="1292" width="8" customWidth="1"/>
    <col min="1293" max="1293" width="14" bestFit="1" customWidth="1"/>
    <col min="1543" max="1543" width="16.5703125" bestFit="1" customWidth="1"/>
    <col min="1544" max="1544" width="8" customWidth="1"/>
    <col min="1545" max="1545" width="12.85546875" bestFit="1" customWidth="1"/>
    <col min="1546" max="1546" width="8" customWidth="1"/>
    <col min="1547" max="1547" width="12.85546875" bestFit="1" customWidth="1"/>
    <col min="1548" max="1548" width="8" customWidth="1"/>
    <col min="1549" max="1549" width="14" bestFit="1" customWidth="1"/>
    <col min="1799" max="1799" width="16.5703125" bestFit="1" customWidth="1"/>
    <col min="1800" max="1800" width="8" customWidth="1"/>
    <col min="1801" max="1801" width="12.85546875" bestFit="1" customWidth="1"/>
    <col min="1802" max="1802" width="8" customWidth="1"/>
    <col min="1803" max="1803" width="12.85546875" bestFit="1" customWidth="1"/>
    <col min="1804" max="1804" width="8" customWidth="1"/>
    <col min="1805" max="1805" width="14" bestFit="1" customWidth="1"/>
    <col min="2055" max="2055" width="16.5703125" bestFit="1" customWidth="1"/>
    <col min="2056" max="2056" width="8" customWidth="1"/>
    <col min="2057" max="2057" width="12.85546875" bestFit="1" customWidth="1"/>
    <col min="2058" max="2058" width="8" customWidth="1"/>
    <col min="2059" max="2059" width="12.85546875" bestFit="1" customWidth="1"/>
    <col min="2060" max="2060" width="8" customWidth="1"/>
    <col min="2061" max="2061" width="14" bestFit="1" customWidth="1"/>
    <col min="2311" max="2311" width="16.5703125" bestFit="1" customWidth="1"/>
    <col min="2312" max="2312" width="8" customWidth="1"/>
    <col min="2313" max="2313" width="12.85546875" bestFit="1" customWidth="1"/>
    <col min="2314" max="2314" width="8" customWidth="1"/>
    <col min="2315" max="2315" width="12.85546875" bestFit="1" customWidth="1"/>
    <col min="2316" max="2316" width="8" customWidth="1"/>
    <col min="2317" max="2317" width="14" bestFit="1" customWidth="1"/>
    <col min="2567" max="2567" width="16.5703125" bestFit="1" customWidth="1"/>
    <col min="2568" max="2568" width="8" customWidth="1"/>
    <col min="2569" max="2569" width="12.85546875" bestFit="1" customWidth="1"/>
    <col min="2570" max="2570" width="8" customWidth="1"/>
    <col min="2571" max="2571" width="12.85546875" bestFit="1" customWidth="1"/>
    <col min="2572" max="2572" width="8" customWidth="1"/>
    <col min="2573" max="2573" width="14" bestFit="1" customWidth="1"/>
    <col min="2823" max="2823" width="16.5703125" bestFit="1" customWidth="1"/>
    <col min="2824" max="2824" width="8" customWidth="1"/>
    <col min="2825" max="2825" width="12.85546875" bestFit="1" customWidth="1"/>
    <col min="2826" max="2826" width="8" customWidth="1"/>
    <col min="2827" max="2827" width="12.85546875" bestFit="1" customWidth="1"/>
    <col min="2828" max="2828" width="8" customWidth="1"/>
    <col min="2829" max="2829" width="14" bestFit="1" customWidth="1"/>
    <col min="3079" max="3079" width="16.5703125" bestFit="1" customWidth="1"/>
    <col min="3080" max="3080" width="8" customWidth="1"/>
    <col min="3081" max="3081" width="12.85546875" bestFit="1" customWidth="1"/>
    <col min="3082" max="3082" width="8" customWidth="1"/>
    <col min="3083" max="3083" width="12.85546875" bestFit="1" customWidth="1"/>
    <col min="3084" max="3084" width="8" customWidth="1"/>
    <col min="3085" max="3085" width="14" bestFit="1" customWidth="1"/>
    <col min="3335" max="3335" width="16.5703125" bestFit="1" customWidth="1"/>
    <col min="3336" max="3336" width="8" customWidth="1"/>
    <col min="3337" max="3337" width="12.85546875" bestFit="1" customWidth="1"/>
    <col min="3338" max="3338" width="8" customWidth="1"/>
    <col min="3339" max="3339" width="12.85546875" bestFit="1" customWidth="1"/>
    <col min="3340" max="3340" width="8" customWidth="1"/>
    <col min="3341" max="3341" width="14" bestFit="1" customWidth="1"/>
    <col min="3591" max="3591" width="16.5703125" bestFit="1" customWidth="1"/>
    <col min="3592" max="3592" width="8" customWidth="1"/>
    <col min="3593" max="3593" width="12.85546875" bestFit="1" customWidth="1"/>
    <col min="3594" max="3594" width="8" customWidth="1"/>
    <col min="3595" max="3595" width="12.85546875" bestFit="1" customWidth="1"/>
    <col min="3596" max="3596" width="8" customWidth="1"/>
    <col min="3597" max="3597" width="14" bestFit="1" customWidth="1"/>
    <col min="3847" max="3847" width="16.5703125" bestFit="1" customWidth="1"/>
    <col min="3848" max="3848" width="8" customWidth="1"/>
    <col min="3849" max="3849" width="12.85546875" bestFit="1" customWidth="1"/>
    <col min="3850" max="3850" width="8" customWidth="1"/>
    <col min="3851" max="3851" width="12.85546875" bestFit="1" customWidth="1"/>
    <col min="3852" max="3852" width="8" customWidth="1"/>
    <col min="3853" max="3853" width="14" bestFit="1" customWidth="1"/>
    <col min="4103" max="4103" width="16.5703125" bestFit="1" customWidth="1"/>
    <col min="4104" max="4104" width="8" customWidth="1"/>
    <col min="4105" max="4105" width="12.85546875" bestFit="1" customWidth="1"/>
    <col min="4106" max="4106" width="8" customWidth="1"/>
    <col min="4107" max="4107" width="12.85546875" bestFit="1" customWidth="1"/>
    <col min="4108" max="4108" width="8" customWidth="1"/>
    <col min="4109" max="4109" width="14" bestFit="1" customWidth="1"/>
    <col min="4359" max="4359" width="16.5703125" bestFit="1" customWidth="1"/>
    <col min="4360" max="4360" width="8" customWidth="1"/>
    <col min="4361" max="4361" width="12.85546875" bestFit="1" customWidth="1"/>
    <col min="4362" max="4362" width="8" customWidth="1"/>
    <col min="4363" max="4363" width="12.85546875" bestFit="1" customWidth="1"/>
    <col min="4364" max="4364" width="8" customWidth="1"/>
    <col min="4365" max="4365" width="14" bestFit="1" customWidth="1"/>
    <col min="4615" max="4615" width="16.5703125" bestFit="1" customWidth="1"/>
    <col min="4616" max="4616" width="8" customWidth="1"/>
    <col min="4617" max="4617" width="12.85546875" bestFit="1" customWidth="1"/>
    <col min="4618" max="4618" width="8" customWidth="1"/>
    <col min="4619" max="4619" width="12.85546875" bestFit="1" customWidth="1"/>
    <col min="4620" max="4620" width="8" customWidth="1"/>
    <col min="4621" max="4621" width="14" bestFit="1" customWidth="1"/>
    <col min="4871" max="4871" width="16.5703125" bestFit="1" customWidth="1"/>
    <col min="4872" max="4872" width="8" customWidth="1"/>
    <col min="4873" max="4873" width="12.85546875" bestFit="1" customWidth="1"/>
    <col min="4874" max="4874" width="8" customWidth="1"/>
    <col min="4875" max="4875" width="12.85546875" bestFit="1" customWidth="1"/>
    <col min="4876" max="4876" width="8" customWidth="1"/>
    <col min="4877" max="4877" width="14" bestFit="1" customWidth="1"/>
    <col min="5127" max="5127" width="16.5703125" bestFit="1" customWidth="1"/>
    <col min="5128" max="5128" width="8" customWidth="1"/>
    <col min="5129" max="5129" width="12.85546875" bestFit="1" customWidth="1"/>
    <col min="5130" max="5130" width="8" customWidth="1"/>
    <col min="5131" max="5131" width="12.85546875" bestFit="1" customWidth="1"/>
    <col min="5132" max="5132" width="8" customWidth="1"/>
    <col min="5133" max="5133" width="14" bestFit="1" customWidth="1"/>
    <col min="5383" max="5383" width="16.5703125" bestFit="1" customWidth="1"/>
    <col min="5384" max="5384" width="8" customWidth="1"/>
    <col min="5385" max="5385" width="12.85546875" bestFit="1" customWidth="1"/>
    <col min="5386" max="5386" width="8" customWidth="1"/>
    <col min="5387" max="5387" width="12.85546875" bestFit="1" customWidth="1"/>
    <col min="5388" max="5388" width="8" customWidth="1"/>
    <col min="5389" max="5389" width="14" bestFit="1" customWidth="1"/>
    <col min="5639" max="5639" width="16.5703125" bestFit="1" customWidth="1"/>
    <col min="5640" max="5640" width="8" customWidth="1"/>
    <col min="5641" max="5641" width="12.85546875" bestFit="1" customWidth="1"/>
    <col min="5642" max="5642" width="8" customWidth="1"/>
    <col min="5643" max="5643" width="12.85546875" bestFit="1" customWidth="1"/>
    <col min="5644" max="5644" width="8" customWidth="1"/>
    <col min="5645" max="5645" width="14" bestFit="1" customWidth="1"/>
    <col min="5895" max="5895" width="16.5703125" bestFit="1" customWidth="1"/>
    <col min="5896" max="5896" width="8" customWidth="1"/>
    <col min="5897" max="5897" width="12.85546875" bestFit="1" customWidth="1"/>
    <col min="5898" max="5898" width="8" customWidth="1"/>
    <col min="5899" max="5899" width="12.85546875" bestFit="1" customWidth="1"/>
    <col min="5900" max="5900" width="8" customWidth="1"/>
    <col min="5901" max="5901" width="14" bestFit="1" customWidth="1"/>
    <col min="6151" max="6151" width="16.5703125" bestFit="1" customWidth="1"/>
    <col min="6152" max="6152" width="8" customWidth="1"/>
    <col min="6153" max="6153" width="12.85546875" bestFit="1" customWidth="1"/>
    <col min="6154" max="6154" width="8" customWidth="1"/>
    <col min="6155" max="6155" width="12.85546875" bestFit="1" customWidth="1"/>
    <col min="6156" max="6156" width="8" customWidth="1"/>
    <col min="6157" max="6157" width="14" bestFit="1" customWidth="1"/>
    <col min="6407" max="6407" width="16.5703125" bestFit="1" customWidth="1"/>
    <col min="6408" max="6408" width="8" customWidth="1"/>
    <col min="6409" max="6409" width="12.85546875" bestFit="1" customWidth="1"/>
    <col min="6410" max="6410" width="8" customWidth="1"/>
    <col min="6411" max="6411" width="12.85546875" bestFit="1" customWidth="1"/>
    <col min="6412" max="6412" width="8" customWidth="1"/>
    <col min="6413" max="6413" width="14" bestFit="1" customWidth="1"/>
    <col min="6663" max="6663" width="16.5703125" bestFit="1" customWidth="1"/>
    <col min="6664" max="6664" width="8" customWidth="1"/>
    <col min="6665" max="6665" width="12.85546875" bestFit="1" customWidth="1"/>
    <col min="6666" max="6666" width="8" customWidth="1"/>
    <col min="6667" max="6667" width="12.85546875" bestFit="1" customWidth="1"/>
    <col min="6668" max="6668" width="8" customWidth="1"/>
    <col min="6669" max="6669" width="14" bestFit="1" customWidth="1"/>
    <col min="6919" max="6919" width="16.5703125" bestFit="1" customWidth="1"/>
    <col min="6920" max="6920" width="8" customWidth="1"/>
    <col min="6921" max="6921" width="12.85546875" bestFit="1" customWidth="1"/>
    <col min="6922" max="6922" width="8" customWidth="1"/>
    <col min="6923" max="6923" width="12.85546875" bestFit="1" customWidth="1"/>
    <col min="6924" max="6924" width="8" customWidth="1"/>
    <col min="6925" max="6925" width="14" bestFit="1" customWidth="1"/>
    <col min="7175" max="7175" width="16.5703125" bestFit="1" customWidth="1"/>
    <col min="7176" max="7176" width="8" customWidth="1"/>
    <col min="7177" max="7177" width="12.85546875" bestFit="1" customWidth="1"/>
    <col min="7178" max="7178" width="8" customWidth="1"/>
    <col min="7179" max="7179" width="12.85546875" bestFit="1" customWidth="1"/>
    <col min="7180" max="7180" width="8" customWidth="1"/>
    <col min="7181" max="7181" width="14" bestFit="1" customWidth="1"/>
    <col min="7431" max="7431" width="16.5703125" bestFit="1" customWidth="1"/>
    <col min="7432" max="7432" width="8" customWidth="1"/>
    <col min="7433" max="7433" width="12.85546875" bestFit="1" customWidth="1"/>
    <col min="7434" max="7434" width="8" customWidth="1"/>
    <col min="7435" max="7435" width="12.85546875" bestFit="1" customWidth="1"/>
    <col min="7436" max="7436" width="8" customWidth="1"/>
    <col min="7437" max="7437" width="14" bestFit="1" customWidth="1"/>
    <col min="7687" max="7687" width="16.5703125" bestFit="1" customWidth="1"/>
    <col min="7688" max="7688" width="8" customWidth="1"/>
    <col min="7689" max="7689" width="12.85546875" bestFit="1" customWidth="1"/>
    <col min="7690" max="7690" width="8" customWidth="1"/>
    <col min="7691" max="7691" width="12.85546875" bestFit="1" customWidth="1"/>
    <col min="7692" max="7692" width="8" customWidth="1"/>
    <col min="7693" max="7693" width="14" bestFit="1" customWidth="1"/>
    <col min="7943" max="7943" width="16.5703125" bestFit="1" customWidth="1"/>
    <col min="7944" max="7944" width="8" customWidth="1"/>
    <col min="7945" max="7945" width="12.85546875" bestFit="1" customWidth="1"/>
    <col min="7946" max="7946" width="8" customWidth="1"/>
    <col min="7947" max="7947" width="12.85546875" bestFit="1" customWidth="1"/>
    <col min="7948" max="7948" width="8" customWidth="1"/>
    <col min="7949" max="7949" width="14" bestFit="1" customWidth="1"/>
    <col min="8199" max="8199" width="16.5703125" bestFit="1" customWidth="1"/>
    <col min="8200" max="8200" width="8" customWidth="1"/>
    <col min="8201" max="8201" width="12.85546875" bestFit="1" customWidth="1"/>
    <col min="8202" max="8202" width="8" customWidth="1"/>
    <col min="8203" max="8203" width="12.85546875" bestFit="1" customWidth="1"/>
    <col min="8204" max="8204" width="8" customWidth="1"/>
    <col min="8205" max="8205" width="14" bestFit="1" customWidth="1"/>
    <col min="8455" max="8455" width="16.5703125" bestFit="1" customWidth="1"/>
    <col min="8456" max="8456" width="8" customWidth="1"/>
    <col min="8457" max="8457" width="12.85546875" bestFit="1" customWidth="1"/>
    <col min="8458" max="8458" width="8" customWidth="1"/>
    <col min="8459" max="8459" width="12.85546875" bestFit="1" customWidth="1"/>
    <col min="8460" max="8460" width="8" customWidth="1"/>
    <col min="8461" max="8461" width="14" bestFit="1" customWidth="1"/>
    <col min="8711" max="8711" width="16.5703125" bestFit="1" customWidth="1"/>
    <col min="8712" max="8712" width="8" customWidth="1"/>
    <col min="8713" max="8713" width="12.85546875" bestFit="1" customWidth="1"/>
    <col min="8714" max="8714" width="8" customWidth="1"/>
    <col min="8715" max="8715" width="12.85546875" bestFit="1" customWidth="1"/>
    <col min="8716" max="8716" width="8" customWidth="1"/>
    <col min="8717" max="8717" width="14" bestFit="1" customWidth="1"/>
    <col min="8967" max="8967" width="16.5703125" bestFit="1" customWidth="1"/>
    <col min="8968" max="8968" width="8" customWidth="1"/>
    <col min="8969" max="8969" width="12.85546875" bestFit="1" customWidth="1"/>
    <col min="8970" max="8970" width="8" customWidth="1"/>
    <col min="8971" max="8971" width="12.85546875" bestFit="1" customWidth="1"/>
    <col min="8972" max="8972" width="8" customWidth="1"/>
    <col min="8973" max="8973" width="14" bestFit="1" customWidth="1"/>
    <col min="9223" max="9223" width="16.5703125" bestFit="1" customWidth="1"/>
    <col min="9224" max="9224" width="8" customWidth="1"/>
    <col min="9225" max="9225" width="12.85546875" bestFit="1" customWidth="1"/>
    <col min="9226" max="9226" width="8" customWidth="1"/>
    <col min="9227" max="9227" width="12.85546875" bestFit="1" customWidth="1"/>
    <col min="9228" max="9228" width="8" customWidth="1"/>
    <col min="9229" max="9229" width="14" bestFit="1" customWidth="1"/>
    <col min="9479" max="9479" width="16.5703125" bestFit="1" customWidth="1"/>
    <col min="9480" max="9480" width="8" customWidth="1"/>
    <col min="9481" max="9481" width="12.85546875" bestFit="1" customWidth="1"/>
    <col min="9482" max="9482" width="8" customWidth="1"/>
    <col min="9483" max="9483" width="12.85546875" bestFit="1" customWidth="1"/>
    <col min="9484" max="9484" width="8" customWidth="1"/>
    <col min="9485" max="9485" width="14" bestFit="1" customWidth="1"/>
    <col min="9735" max="9735" width="16.5703125" bestFit="1" customWidth="1"/>
    <col min="9736" max="9736" width="8" customWidth="1"/>
    <col min="9737" max="9737" width="12.85546875" bestFit="1" customWidth="1"/>
    <col min="9738" max="9738" width="8" customWidth="1"/>
    <col min="9739" max="9739" width="12.85546875" bestFit="1" customWidth="1"/>
    <col min="9740" max="9740" width="8" customWidth="1"/>
    <col min="9741" max="9741" width="14" bestFit="1" customWidth="1"/>
    <col min="9991" max="9991" width="16.5703125" bestFit="1" customWidth="1"/>
    <col min="9992" max="9992" width="8" customWidth="1"/>
    <col min="9993" max="9993" width="12.85546875" bestFit="1" customWidth="1"/>
    <col min="9994" max="9994" width="8" customWidth="1"/>
    <col min="9995" max="9995" width="12.85546875" bestFit="1" customWidth="1"/>
    <col min="9996" max="9996" width="8" customWidth="1"/>
    <col min="9997" max="9997" width="14" bestFit="1" customWidth="1"/>
    <col min="10247" max="10247" width="16.5703125" bestFit="1" customWidth="1"/>
    <col min="10248" max="10248" width="8" customWidth="1"/>
    <col min="10249" max="10249" width="12.85546875" bestFit="1" customWidth="1"/>
    <col min="10250" max="10250" width="8" customWidth="1"/>
    <col min="10251" max="10251" width="12.85546875" bestFit="1" customWidth="1"/>
    <col min="10252" max="10252" width="8" customWidth="1"/>
    <col min="10253" max="10253" width="14" bestFit="1" customWidth="1"/>
    <col min="10503" max="10503" width="16.5703125" bestFit="1" customWidth="1"/>
    <col min="10504" max="10504" width="8" customWidth="1"/>
    <col min="10505" max="10505" width="12.85546875" bestFit="1" customWidth="1"/>
    <col min="10506" max="10506" width="8" customWidth="1"/>
    <col min="10507" max="10507" width="12.85546875" bestFit="1" customWidth="1"/>
    <col min="10508" max="10508" width="8" customWidth="1"/>
    <col min="10509" max="10509" width="14" bestFit="1" customWidth="1"/>
    <col min="10759" max="10759" width="16.5703125" bestFit="1" customWidth="1"/>
    <col min="10760" max="10760" width="8" customWidth="1"/>
    <col min="10761" max="10761" width="12.85546875" bestFit="1" customWidth="1"/>
    <col min="10762" max="10762" width="8" customWidth="1"/>
    <col min="10763" max="10763" width="12.85546875" bestFit="1" customWidth="1"/>
    <col min="10764" max="10764" width="8" customWidth="1"/>
    <col min="10765" max="10765" width="14" bestFit="1" customWidth="1"/>
    <col min="11015" max="11015" width="16.5703125" bestFit="1" customWidth="1"/>
    <col min="11016" max="11016" width="8" customWidth="1"/>
    <col min="11017" max="11017" width="12.85546875" bestFit="1" customWidth="1"/>
    <col min="11018" max="11018" width="8" customWidth="1"/>
    <col min="11019" max="11019" width="12.85546875" bestFit="1" customWidth="1"/>
    <col min="11020" max="11020" width="8" customWidth="1"/>
    <col min="11021" max="11021" width="14" bestFit="1" customWidth="1"/>
    <col min="11271" max="11271" width="16.5703125" bestFit="1" customWidth="1"/>
    <col min="11272" max="11272" width="8" customWidth="1"/>
    <col min="11273" max="11273" width="12.85546875" bestFit="1" customWidth="1"/>
    <col min="11274" max="11274" width="8" customWidth="1"/>
    <col min="11275" max="11275" width="12.85546875" bestFit="1" customWidth="1"/>
    <col min="11276" max="11276" width="8" customWidth="1"/>
    <col min="11277" max="11277" width="14" bestFit="1" customWidth="1"/>
    <col min="11527" max="11527" width="16.5703125" bestFit="1" customWidth="1"/>
    <col min="11528" max="11528" width="8" customWidth="1"/>
    <col min="11529" max="11529" width="12.85546875" bestFit="1" customWidth="1"/>
    <col min="11530" max="11530" width="8" customWidth="1"/>
    <col min="11531" max="11531" width="12.85546875" bestFit="1" customWidth="1"/>
    <col min="11532" max="11532" width="8" customWidth="1"/>
    <col min="11533" max="11533" width="14" bestFit="1" customWidth="1"/>
    <col min="11783" max="11783" width="16.5703125" bestFit="1" customWidth="1"/>
    <col min="11784" max="11784" width="8" customWidth="1"/>
    <col min="11785" max="11785" width="12.85546875" bestFit="1" customWidth="1"/>
    <col min="11786" max="11786" width="8" customWidth="1"/>
    <col min="11787" max="11787" width="12.85546875" bestFit="1" customWidth="1"/>
    <col min="11788" max="11788" width="8" customWidth="1"/>
    <col min="11789" max="11789" width="14" bestFit="1" customWidth="1"/>
    <col min="12039" max="12039" width="16.5703125" bestFit="1" customWidth="1"/>
    <col min="12040" max="12040" width="8" customWidth="1"/>
    <col min="12041" max="12041" width="12.85546875" bestFit="1" customWidth="1"/>
    <col min="12042" max="12042" width="8" customWidth="1"/>
    <col min="12043" max="12043" width="12.85546875" bestFit="1" customWidth="1"/>
    <col min="12044" max="12044" width="8" customWidth="1"/>
    <col min="12045" max="12045" width="14" bestFit="1" customWidth="1"/>
    <col min="12295" max="12295" width="16.5703125" bestFit="1" customWidth="1"/>
    <col min="12296" max="12296" width="8" customWidth="1"/>
    <col min="12297" max="12297" width="12.85546875" bestFit="1" customWidth="1"/>
    <col min="12298" max="12298" width="8" customWidth="1"/>
    <col min="12299" max="12299" width="12.85546875" bestFit="1" customWidth="1"/>
    <col min="12300" max="12300" width="8" customWidth="1"/>
    <col min="12301" max="12301" width="14" bestFit="1" customWidth="1"/>
    <col min="12551" max="12551" width="16.5703125" bestFit="1" customWidth="1"/>
    <col min="12552" max="12552" width="8" customWidth="1"/>
    <col min="12553" max="12553" width="12.85546875" bestFit="1" customWidth="1"/>
    <col min="12554" max="12554" width="8" customWidth="1"/>
    <col min="12555" max="12555" width="12.85546875" bestFit="1" customWidth="1"/>
    <col min="12556" max="12556" width="8" customWidth="1"/>
    <col min="12557" max="12557" width="14" bestFit="1" customWidth="1"/>
    <col min="12807" max="12807" width="16.5703125" bestFit="1" customWidth="1"/>
    <col min="12808" max="12808" width="8" customWidth="1"/>
    <col min="12809" max="12809" width="12.85546875" bestFit="1" customWidth="1"/>
    <col min="12810" max="12810" width="8" customWidth="1"/>
    <col min="12811" max="12811" width="12.85546875" bestFit="1" customWidth="1"/>
    <col min="12812" max="12812" width="8" customWidth="1"/>
    <col min="12813" max="12813" width="14" bestFit="1" customWidth="1"/>
    <col min="13063" max="13063" width="16.5703125" bestFit="1" customWidth="1"/>
    <col min="13064" max="13064" width="8" customWidth="1"/>
    <col min="13065" max="13065" width="12.85546875" bestFit="1" customWidth="1"/>
    <col min="13066" max="13066" width="8" customWidth="1"/>
    <col min="13067" max="13067" width="12.85546875" bestFit="1" customWidth="1"/>
    <col min="13068" max="13068" width="8" customWidth="1"/>
    <col min="13069" max="13069" width="14" bestFit="1" customWidth="1"/>
    <col min="13319" max="13319" width="16.5703125" bestFit="1" customWidth="1"/>
    <col min="13320" max="13320" width="8" customWidth="1"/>
    <col min="13321" max="13321" width="12.85546875" bestFit="1" customWidth="1"/>
    <col min="13322" max="13322" width="8" customWidth="1"/>
    <col min="13323" max="13323" width="12.85546875" bestFit="1" customWidth="1"/>
    <col min="13324" max="13324" width="8" customWidth="1"/>
    <col min="13325" max="13325" width="14" bestFit="1" customWidth="1"/>
    <col min="13575" max="13575" width="16.5703125" bestFit="1" customWidth="1"/>
    <col min="13576" max="13576" width="8" customWidth="1"/>
    <col min="13577" max="13577" width="12.85546875" bestFit="1" customWidth="1"/>
    <col min="13578" max="13578" width="8" customWidth="1"/>
    <col min="13579" max="13579" width="12.85546875" bestFit="1" customWidth="1"/>
    <col min="13580" max="13580" width="8" customWidth="1"/>
    <col min="13581" max="13581" width="14" bestFit="1" customWidth="1"/>
    <col min="13831" max="13831" width="16.5703125" bestFit="1" customWidth="1"/>
    <col min="13832" max="13832" width="8" customWidth="1"/>
    <col min="13833" max="13833" width="12.85546875" bestFit="1" customWidth="1"/>
    <col min="13834" max="13834" width="8" customWidth="1"/>
    <col min="13835" max="13835" width="12.85546875" bestFit="1" customWidth="1"/>
    <col min="13836" max="13836" width="8" customWidth="1"/>
    <col min="13837" max="13837" width="14" bestFit="1" customWidth="1"/>
    <col min="14087" max="14087" width="16.5703125" bestFit="1" customWidth="1"/>
    <col min="14088" max="14088" width="8" customWidth="1"/>
    <col min="14089" max="14089" width="12.85546875" bestFit="1" customWidth="1"/>
    <col min="14090" max="14090" width="8" customWidth="1"/>
    <col min="14091" max="14091" width="12.85546875" bestFit="1" customWidth="1"/>
    <col min="14092" max="14092" width="8" customWidth="1"/>
    <col min="14093" max="14093" width="14" bestFit="1" customWidth="1"/>
    <col min="14343" max="14343" width="16.5703125" bestFit="1" customWidth="1"/>
    <col min="14344" max="14344" width="8" customWidth="1"/>
    <col min="14345" max="14345" width="12.85546875" bestFit="1" customWidth="1"/>
    <col min="14346" max="14346" width="8" customWidth="1"/>
    <col min="14347" max="14347" width="12.85546875" bestFit="1" customWidth="1"/>
    <col min="14348" max="14348" width="8" customWidth="1"/>
    <col min="14349" max="14349" width="14" bestFit="1" customWidth="1"/>
    <col min="14599" max="14599" width="16.5703125" bestFit="1" customWidth="1"/>
    <col min="14600" max="14600" width="8" customWidth="1"/>
    <col min="14601" max="14601" width="12.85546875" bestFit="1" customWidth="1"/>
    <col min="14602" max="14602" width="8" customWidth="1"/>
    <col min="14603" max="14603" width="12.85546875" bestFit="1" customWidth="1"/>
    <col min="14604" max="14604" width="8" customWidth="1"/>
    <col min="14605" max="14605" width="14" bestFit="1" customWidth="1"/>
    <col min="14855" max="14855" width="16.5703125" bestFit="1" customWidth="1"/>
    <col min="14856" max="14856" width="8" customWidth="1"/>
    <col min="14857" max="14857" width="12.85546875" bestFit="1" customWidth="1"/>
    <col min="14858" max="14858" width="8" customWidth="1"/>
    <col min="14859" max="14859" width="12.85546875" bestFit="1" customWidth="1"/>
    <col min="14860" max="14860" width="8" customWidth="1"/>
    <col min="14861" max="14861" width="14" bestFit="1" customWidth="1"/>
    <col min="15111" max="15111" width="16.5703125" bestFit="1" customWidth="1"/>
    <col min="15112" max="15112" width="8" customWidth="1"/>
    <col min="15113" max="15113" width="12.85546875" bestFit="1" customWidth="1"/>
    <col min="15114" max="15114" width="8" customWidth="1"/>
    <col min="15115" max="15115" width="12.85546875" bestFit="1" customWidth="1"/>
    <col min="15116" max="15116" width="8" customWidth="1"/>
    <col min="15117" max="15117" width="14" bestFit="1" customWidth="1"/>
    <col min="15367" max="15367" width="16.5703125" bestFit="1" customWidth="1"/>
    <col min="15368" max="15368" width="8" customWidth="1"/>
    <col min="15369" max="15369" width="12.85546875" bestFit="1" customWidth="1"/>
    <col min="15370" max="15370" width="8" customWidth="1"/>
    <col min="15371" max="15371" width="12.85546875" bestFit="1" customWidth="1"/>
    <col min="15372" max="15372" width="8" customWidth="1"/>
    <col min="15373" max="15373" width="14" bestFit="1" customWidth="1"/>
    <col min="15623" max="15623" width="16.5703125" bestFit="1" customWidth="1"/>
    <col min="15624" max="15624" width="8" customWidth="1"/>
    <col min="15625" max="15625" width="12.85546875" bestFit="1" customWidth="1"/>
    <col min="15626" max="15626" width="8" customWidth="1"/>
    <col min="15627" max="15627" width="12.85546875" bestFit="1" customWidth="1"/>
    <col min="15628" max="15628" width="8" customWidth="1"/>
    <col min="15629" max="15629" width="14" bestFit="1" customWidth="1"/>
    <col min="15879" max="15879" width="16.5703125" bestFit="1" customWidth="1"/>
    <col min="15880" max="15880" width="8" customWidth="1"/>
    <col min="15881" max="15881" width="12.85546875" bestFit="1" customWidth="1"/>
    <col min="15882" max="15882" width="8" customWidth="1"/>
    <col min="15883" max="15883" width="12.85546875" bestFit="1" customWidth="1"/>
    <col min="15884" max="15884" width="8" customWidth="1"/>
    <col min="15885" max="15885" width="14" bestFit="1" customWidth="1"/>
    <col min="16135" max="16135" width="16.5703125" bestFit="1" customWidth="1"/>
    <col min="16136" max="16136" width="8" customWidth="1"/>
    <col min="16137" max="16137" width="12.85546875" bestFit="1" customWidth="1"/>
    <col min="16138" max="16138" width="8" customWidth="1"/>
    <col min="16139" max="16139" width="12.85546875" bestFit="1" customWidth="1"/>
    <col min="16140" max="16140" width="8" customWidth="1"/>
    <col min="16141" max="16141" width="14" bestFit="1" customWidth="1"/>
  </cols>
  <sheetData>
    <row r="1" spans="1:8" x14ac:dyDescent="0.2">
      <c r="A1" t="s">
        <v>32</v>
      </c>
    </row>
    <row r="3" spans="1:8" x14ac:dyDescent="0.2">
      <c r="A3" t="s">
        <v>31</v>
      </c>
    </row>
    <row r="5" spans="1:8" x14ac:dyDescent="0.2">
      <c r="A5" t="s">
        <v>33</v>
      </c>
    </row>
    <row r="14" spans="1:8" x14ac:dyDescent="0.2">
      <c r="F14" s="13" t="s">
        <v>45</v>
      </c>
      <c r="G14" s="13"/>
      <c r="H14" s="13"/>
    </row>
    <row r="17" spans="2:13" x14ac:dyDescent="0.2">
      <c r="B17" s="13" t="s">
        <v>30</v>
      </c>
      <c r="C17" s="13"/>
    </row>
    <row r="18" spans="2:13" ht="13.5" thickBot="1" x14ac:dyDescent="0.25"/>
    <row r="19" spans="2:13" x14ac:dyDescent="0.2">
      <c r="B19" s="75"/>
      <c r="C19" s="76"/>
      <c r="D19" s="76"/>
      <c r="E19" s="76"/>
      <c r="F19" s="77"/>
      <c r="G19" s="131"/>
      <c r="H19" s="70"/>
      <c r="I19" s="70"/>
      <c r="J19" s="70"/>
      <c r="K19" s="70"/>
      <c r="L19" s="70"/>
      <c r="M19" s="132"/>
    </row>
    <row r="20" spans="2:13" ht="13.5" thickBot="1" x14ac:dyDescent="0.25">
      <c r="B20" s="78"/>
      <c r="C20" s="79"/>
      <c r="D20" s="79"/>
      <c r="E20" s="79"/>
      <c r="F20" s="80"/>
      <c r="G20" s="42" t="s">
        <v>21</v>
      </c>
      <c r="H20" s="43"/>
      <c r="I20" s="42" t="s">
        <v>20</v>
      </c>
      <c r="J20" s="43"/>
      <c r="K20" s="42" t="s">
        <v>19</v>
      </c>
      <c r="L20" s="43"/>
      <c r="M20" s="44" t="s">
        <v>6</v>
      </c>
    </row>
    <row r="21" spans="2:13" x14ac:dyDescent="0.2">
      <c r="B21" s="114"/>
      <c r="C21" s="115"/>
      <c r="D21" s="115"/>
      <c r="E21" s="115"/>
      <c r="F21" s="116"/>
      <c r="G21" s="133"/>
      <c r="H21" s="134"/>
      <c r="I21" s="134"/>
      <c r="J21" s="134"/>
      <c r="K21" s="134"/>
      <c r="L21" s="134"/>
      <c r="M21" s="135"/>
    </row>
    <row r="22" spans="2:13" x14ac:dyDescent="0.2">
      <c r="B22" s="72" t="s">
        <v>6</v>
      </c>
      <c r="C22" s="73"/>
      <c r="D22" s="73"/>
      <c r="E22" s="73"/>
      <c r="F22" s="74"/>
      <c r="G22" s="45">
        <f t="shared" ref="G22:M22" si="0">SUM(G24:G32)</f>
        <v>1153357</v>
      </c>
      <c r="H22" s="45"/>
      <c r="I22" s="45">
        <f t="shared" si="0"/>
        <v>1056250</v>
      </c>
      <c r="J22" s="38"/>
      <c r="K22" s="45">
        <f t="shared" si="0"/>
        <v>7120000</v>
      </c>
      <c r="L22" s="38"/>
      <c r="M22" s="46">
        <f t="shared" si="0"/>
        <v>9329607</v>
      </c>
    </row>
    <row r="23" spans="2:13" x14ac:dyDescent="0.2">
      <c r="B23" s="128"/>
      <c r="C23" s="129"/>
      <c r="D23" s="129"/>
      <c r="E23" s="129"/>
      <c r="F23" s="130"/>
      <c r="G23" s="55"/>
      <c r="H23" s="56"/>
      <c r="I23" s="56"/>
      <c r="J23" s="56"/>
      <c r="K23" s="56"/>
      <c r="L23" s="56"/>
      <c r="M23" s="136"/>
    </row>
    <row r="24" spans="2:13" x14ac:dyDescent="0.2">
      <c r="B24" s="57" t="s">
        <v>35</v>
      </c>
      <c r="C24" s="58"/>
      <c r="D24" s="58"/>
      <c r="E24" s="58"/>
      <c r="F24" s="59"/>
      <c r="G24" s="10"/>
      <c r="H24" s="10"/>
      <c r="I24" s="11">
        <v>250</v>
      </c>
      <c r="J24" s="10"/>
      <c r="K24" s="11"/>
      <c r="L24" s="10"/>
      <c r="M24" s="47">
        <f t="shared" ref="M24:M29" si="1">SUM(G24:K24)</f>
        <v>250</v>
      </c>
    </row>
    <row r="25" spans="2:13" x14ac:dyDescent="0.2">
      <c r="B25" s="57" t="s">
        <v>36</v>
      </c>
      <c r="C25" s="58"/>
      <c r="D25" s="58"/>
      <c r="E25" s="58"/>
      <c r="F25" s="59"/>
      <c r="G25" s="10"/>
      <c r="H25" s="10"/>
      <c r="I25" s="11">
        <v>960000</v>
      </c>
      <c r="J25" s="10"/>
      <c r="K25" s="11"/>
      <c r="L25" s="10"/>
      <c r="M25" s="47">
        <f t="shared" si="1"/>
        <v>960000</v>
      </c>
    </row>
    <row r="26" spans="2:13" x14ac:dyDescent="0.2">
      <c r="B26" s="57" t="s">
        <v>37</v>
      </c>
      <c r="C26" s="58"/>
      <c r="D26" s="58"/>
      <c r="E26" s="58"/>
      <c r="F26" s="59"/>
      <c r="G26" s="10"/>
      <c r="H26" s="10"/>
      <c r="I26" s="11">
        <v>61000</v>
      </c>
      <c r="J26" s="10"/>
      <c r="K26" s="11"/>
      <c r="L26" s="10"/>
      <c r="M26" s="47">
        <f t="shared" si="1"/>
        <v>61000</v>
      </c>
    </row>
    <row r="27" spans="2:13" x14ac:dyDescent="0.2">
      <c r="B27" s="57" t="s">
        <v>26</v>
      </c>
      <c r="C27" s="58"/>
      <c r="D27" s="58"/>
      <c r="E27" s="58"/>
      <c r="F27" s="59"/>
      <c r="G27" s="10"/>
      <c r="H27" s="10"/>
      <c r="I27" s="11"/>
      <c r="J27" s="10"/>
      <c r="K27" s="11"/>
      <c r="L27" s="10"/>
      <c r="M27" s="47">
        <f t="shared" si="1"/>
        <v>0</v>
      </c>
    </row>
    <row r="28" spans="2:13" x14ac:dyDescent="0.2">
      <c r="B28" s="57" t="s">
        <v>38</v>
      </c>
      <c r="C28" s="58"/>
      <c r="D28" s="58"/>
      <c r="E28" s="58"/>
      <c r="F28" s="59"/>
      <c r="G28" s="33">
        <v>1153357</v>
      </c>
      <c r="H28" s="33"/>
      <c r="I28" s="34"/>
      <c r="J28" s="33"/>
      <c r="K28" s="34"/>
      <c r="L28" s="33"/>
      <c r="M28" s="47">
        <f t="shared" si="1"/>
        <v>1153357</v>
      </c>
    </row>
    <row r="29" spans="2:13" x14ac:dyDescent="0.2">
      <c r="B29" s="57" t="s">
        <v>48</v>
      </c>
      <c r="C29" s="58"/>
      <c r="D29" s="58"/>
      <c r="E29" s="58"/>
      <c r="F29" s="59"/>
      <c r="G29" s="33"/>
      <c r="H29" s="33"/>
      <c r="I29" s="34">
        <v>35000</v>
      </c>
      <c r="J29" s="33"/>
      <c r="K29" s="34">
        <v>7120000</v>
      </c>
      <c r="L29" s="33"/>
      <c r="M29" s="47">
        <f t="shared" si="1"/>
        <v>7155000</v>
      </c>
    </row>
    <row r="30" spans="2:13" ht="13.5" thickBot="1" x14ac:dyDescent="0.25">
      <c r="B30" s="89"/>
      <c r="C30" s="90"/>
      <c r="D30" s="90"/>
      <c r="E30" s="90"/>
      <c r="F30" s="91"/>
      <c r="G30" s="3"/>
      <c r="H30" s="3"/>
      <c r="I30" s="28"/>
      <c r="J30" s="3"/>
      <c r="K30" s="28"/>
      <c r="L30" s="3"/>
      <c r="M30" s="48"/>
    </row>
    <row r="31" spans="2:13" x14ac:dyDescent="0.2">
      <c r="B31" s="49"/>
      <c r="C31" s="49"/>
      <c r="D31" s="49"/>
      <c r="E31" s="49"/>
      <c r="F31" s="49"/>
      <c r="G31" s="50"/>
      <c r="H31" s="51"/>
      <c r="I31" s="52"/>
      <c r="J31" s="51"/>
      <c r="K31" s="52"/>
      <c r="L31" s="51"/>
      <c r="M31" s="52"/>
    </row>
    <row r="32" spans="2:13" x14ac:dyDescent="0.2">
      <c r="B32" s="49"/>
      <c r="C32" s="49"/>
      <c r="D32" s="49"/>
      <c r="E32" s="49"/>
      <c r="F32" s="49"/>
      <c r="G32" s="50"/>
      <c r="H32" s="51"/>
      <c r="I32" s="52"/>
      <c r="J32" s="51"/>
      <c r="K32" s="52"/>
      <c r="L32" s="51"/>
      <c r="M32" s="52"/>
    </row>
    <row r="49" spans="2:13" x14ac:dyDescent="0.2">
      <c r="B49" s="13" t="s">
        <v>22</v>
      </c>
    </row>
    <row r="50" spans="2:13" ht="13.5" thickBot="1" x14ac:dyDescent="0.25"/>
    <row r="51" spans="2:13" x14ac:dyDescent="0.2">
      <c r="B51" s="69"/>
      <c r="C51" s="70"/>
      <c r="D51" s="70"/>
      <c r="E51" s="70"/>
      <c r="F51" s="71"/>
      <c r="G51" s="131"/>
      <c r="H51" s="70"/>
      <c r="I51" s="70"/>
      <c r="J51" s="70"/>
      <c r="K51" s="70"/>
      <c r="L51" s="70"/>
      <c r="M51" s="132"/>
    </row>
    <row r="52" spans="2:13" x14ac:dyDescent="0.2">
      <c r="B52" s="72" t="s">
        <v>6</v>
      </c>
      <c r="C52" s="73"/>
      <c r="D52" s="73"/>
      <c r="E52" s="73"/>
      <c r="F52" s="74"/>
      <c r="G52" s="38">
        <f>SUM(G54:G56)</f>
        <v>1138357</v>
      </c>
      <c r="H52" s="38"/>
      <c r="I52" s="38">
        <f>SUM(I54:I56)</f>
        <v>1046500</v>
      </c>
      <c r="J52" s="38"/>
      <c r="K52" s="38">
        <f>SUM(K54:K56)</f>
        <v>7120000</v>
      </c>
      <c r="L52" s="38"/>
      <c r="M52" s="53">
        <f>SUM(M54:M56)</f>
        <v>9304857</v>
      </c>
    </row>
    <row r="53" spans="2:13" x14ac:dyDescent="0.2">
      <c r="B53" s="128"/>
      <c r="C53" s="129"/>
      <c r="D53" s="129"/>
      <c r="E53" s="129"/>
      <c r="F53" s="130"/>
      <c r="G53" s="55"/>
      <c r="H53" s="56"/>
      <c r="I53" s="56"/>
      <c r="J53" s="56"/>
      <c r="K53" s="56"/>
      <c r="L53" s="56"/>
      <c r="M53" s="136"/>
    </row>
    <row r="54" spans="2:13" x14ac:dyDescent="0.2">
      <c r="B54" s="57" t="s">
        <v>39</v>
      </c>
      <c r="C54" s="58"/>
      <c r="D54" s="58"/>
      <c r="E54" s="58"/>
      <c r="F54" s="59"/>
      <c r="G54" s="11">
        <v>335900</v>
      </c>
      <c r="H54" s="10"/>
      <c r="I54" s="10">
        <v>192000</v>
      </c>
      <c r="J54" s="10"/>
      <c r="K54" s="10">
        <v>6962000</v>
      </c>
      <c r="L54" s="10"/>
      <c r="M54" s="54">
        <f>SUM(G54:K54)</f>
        <v>7489900</v>
      </c>
    </row>
    <row r="55" spans="2:13" x14ac:dyDescent="0.2">
      <c r="B55" s="57" t="s">
        <v>40</v>
      </c>
      <c r="C55" s="58"/>
      <c r="D55" s="58"/>
      <c r="E55" s="58"/>
      <c r="F55" s="59"/>
      <c r="G55" s="10">
        <v>793457</v>
      </c>
      <c r="H55" s="10"/>
      <c r="I55" s="10">
        <v>854500</v>
      </c>
      <c r="J55" s="10"/>
      <c r="K55" s="10">
        <v>158000</v>
      </c>
      <c r="L55" s="10"/>
      <c r="M55" s="54">
        <f>SUM(G55:K55)</f>
        <v>1805957</v>
      </c>
    </row>
    <row r="56" spans="2:13" x14ac:dyDescent="0.2">
      <c r="B56" s="57" t="s">
        <v>41</v>
      </c>
      <c r="C56" s="58"/>
      <c r="D56" s="58"/>
      <c r="E56" s="58"/>
      <c r="F56" s="59"/>
      <c r="G56" s="10">
        <v>9000</v>
      </c>
      <c r="H56" s="10"/>
      <c r="I56" s="16">
        <v>0</v>
      </c>
      <c r="J56" s="10"/>
      <c r="K56" s="10">
        <v>0</v>
      </c>
      <c r="L56" s="10"/>
      <c r="M56" s="54">
        <f>SUM(G56:K56)</f>
        <v>9000</v>
      </c>
    </row>
    <row r="57" spans="2:13" ht="13.5" thickBot="1" x14ac:dyDescent="0.25">
      <c r="B57" s="121"/>
      <c r="C57" s="122"/>
      <c r="D57" s="122"/>
      <c r="E57" s="122"/>
      <c r="F57" s="123"/>
      <c r="G57" s="15"/>
      <c r="H57" s="4"/>
      <c r="I57" s="4"/>
      <c r="J57" s="4"/>
      <c r="K57" s="4"/>
      <c r="L57" s="4"/>
      <c r="M57" s="14"/>
    </row>
    <row r="62" spans="2:13" x14ac:dyDescent="0.2">
      <c r="B62" s="13" t="s">
        <v>7</v>
      </c>
    </row>
    <row r="63" spans="2:13" ht="13.5" thickBot="1" x14ac:dyDescent="0.25"/>
    <row r="64" spans="2:13" x14ac:dyDescent="0.2">
      <c r="B64" s="69"/>
      <c r="C64" s="70"/>
      <c r="D64" s="70"/>
      <c r="E64" s="70"/>
      <c r="F64" s="71"/>
      <c r="G64" s="131"/>
      <c r="H64" s="70"/>
      <c r="I64" s="70"/>
      <c r="J64" s="70"/>
      <c r="K64" s="70"/>
      <c r="L64" s="70"/>
      <c r="M64" s="132"/>
    </row>
    <row r="65" spans="2:13" x14ac:dyDescent="0.2">
      <c r="B65" s="72" t="s">
        <v>6</v>
      </c>
      <c r="C65" s="73"/>
      <c r="D65" s="73"/>
      <c r="E65" s="73"/>
      <c r="F65" s="74"/>
      <c r="G65" s="38">
        <f>SUM(G67:G67)</f>
        <v>15000</v>
      </c>
      <c r="H65" s="38"/>
      <c r="I65" s="38">
        <f>SUM(I67:I67)</f>
        <v>9750</v>
      </c>
      <c r="J65" s="38"/>
      <c r="K65" s="38">
        <f>SUM(K67:K67)</f>
        <v>0</v>
      </c>
      <c r="L65" s="38"/>
      <c r="M65" s="53">
        <f>SUM(M67:M67)</f>
        <v>24750</v>
      </c>
    </row>
    <row r="66" spans="2:13" x14ac:dyDescent="0.2">
      <c r="B66" s="128"/>
      <c r="C66" s="129"/>
      <c r="D66" s="129"/>
      <c r="E66" s="129"/>
      <c r="F66" s="130"/>
      <c r="G66" s="55"/>
      <c r="H66" s="56"/>
      <c r="I66" s="56"/>
      <c r="J66" s="56"/>
      <c r="K66" s="56"/>
      <c r="L66" s="56"/>
      <c r="M66" s="136"/>
    </row>
    <row r="67" spans="2:13" x14ac:dyDescent="0.2">
      <c r="B67" s="57" t="s">
        <v>42</v>
      </c>
      <c r="C67" s="58"/>
      <c r="D67" s="58"/>
      <c r="E67" s="58"/>
      <c r="F67" s="59"/>
      <c r="G67" s="10">
        <v>15000</v>
      </c>
      <c r="H67" s="10"/>
      <c r="I67" s="10">
        <v>9750</v>
      </c>
      <c r="J67" s="10"/>
      <c r="K67" s="10">
        <v>0</v>
      </c>
      <c r="L67" s="10"/>
      <c r="M67" s="54">
        <f>SUM(G67:K67)</f>
        <v>24750</v>
      </c>
    </row>
    <row r="68" spans="2:13" ht="13.5" thickBot="1" x14ac:dyDescent="0.25">
      <c r="B68" s="121"/>
      <c r="C68" s="122"/>
      <c r="D68" s="122"/>
      <c r="E68" s="122"/>
      <c r="F68" s="123"/>
      <c r="G68" s="4"/>
      <c r="H68" s="4"/>
      <c r="I68" s="4"/>
      <c r="J68" s="4"/>
      <c r="K68" s="4"/>
      <c r="L68" s="4"/>
      <c r="M68" s="14"/>
    </row>
    <row r="72" spans="2:13" x14ac:dyDescent="0.2">
      <c r="B72" t="s">
        <v>3</v>
      </c>
      <c r="J72" t="s">
        <v>2</v>
      </c>
    </row>
    <row r="75" spans="2:13" x14ac:dyDescent="0.2">
      <c r="B75" t="s">
        <v>1</v>
      </c>
      <c r="J75" t="s">
        <v>43</v>
      </c>
    </row>
  </sheetData>
  <mergeCells count="30">
    <mergeCell ref="B29:F29"/>
    <mergeCell ref="B19:F20"/>
    <mergeCell ref="G19:M19"/>
    <mergeCell ref="B21:F21"/>
    <mergeCell ref="G21:M21"/>
    <mergeCell ref="B22:F22"/>
    <mergeCell ref="B23:F23"/>
    <mergeCell ref="G23:M23"/>
    <mergeCell ref="B24:F24"/>
    <mergeCell ref="B25:F25"/>
    <mergeCell ref="B26:F26"/>
    <mergeCell ref="B27:F27"/>
    <mergeCell ref="B28:F28"/>
    <mergeCell ref="G64:M64"/>
    <mergeCell ref="B30:F30"/>
    <mergeCell ref="B51:F51"/>
    <mergeCell ref="G51:M51"/>
    <mergeCell ref="B52:F52"/>
    <mergeCell ref="B53:F53"/>
    <mergeCell ref="G53:M53"/>
    <mergeCell ref="B54:F54"/>
    <mergeCell ref="B55:F55"/>
    <mergeCell ref="B56:F56"/>
    <mergeCell ref="B57:F57"/>
    <mergeCell ref="B64:F64"/>
    <mergeCell ref="B65:F65"/>
    <mergeCell ref="B66:F66"/>
    <mergeCell ref="G66:M66"/>
    <mergeCell ref="B67:F67"/>
    <mergeCell ref="B68:F68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FIN.PLAN 2016.</vt:lpstr>
      <vt:lpstr>FIN.PLAN 2017.</vt:lpstr>
      <vt:lpstr>FIN.PLAN 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</dc:creator>
  <cp:lastModifiedBy>Loredana</cp:lastModifiedBy>
  <cp:lastPrinted>2015-12-24T09:17:24Z</cp:lastPrinted>
  <dcterms:created xsi:type="dcterms:W3CDTF">2015-12-24T07:57:23Z</dcterms:created>
  <dcterms:modified xsi:type="dcterms:W3CDTF">2015-12-24T09:24:20Z</dcterms:modified>
</cp:coreProperties>
</file>